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Springfield\Consult\DCEO - Workforce Technical Assistance\WIOA\Contact Lists\"/>
    </mc:Choice>
  </mc:AlternateContent>
  <xr:revisionPtr revIDLastSave="0" documentId="13_ncr:1_{711D3966-0FB4-465A-9FBF-5D84D6B74D8D}" xr6:coauthVersionLast="47" xr6:coauthVersionMax="47" xr10:uidLastSave="{00000000-0000-0000-0000-000000000000}"/>
  <bookViews>
    <workbookView xWindow="28680" yWindow="-120" windowWidth="29040" windowHeight="15720" firstSheet="1" activeTab="3" xr2:uid="{00000000-000D-0000-FFFF-FFFF00000000}"/>
  </bookViews>
  <sheets>
    <sheet name="Summary" sheetId="1" state="hidden" r:id="rId1"/>
    <sheet name="LWIA 1" sheetId="2" r:id="rId2"/>
    <sheet name="LWIA 2" sheetId="3" r:id="rId3"/>
    <sheet name="LWIA 3" sheetId="4" r:id="rId4"/>
    <sheet name="LWIA 4" sheetId="5" r:id="rId5"/>
    <sheet name="LWIA 5" sheetId="6" r:id="rId6"/>
    <sheet name="LWIA 6" sheetId="7" r:id="rId7"/>
    <sheet name="LWIA 7" sheetId="24" r:id="rId8"/>
    <sheet name="LWIA 10" sheetId="9" r:id="rId9"/>
    <sheet name="LWIA 11" sheetId="10" r:id="rId10"/>
    <sheet name="LWIA 13" sheetId="11" r:id="rId11"/>
    <sheet name="LWIA 14" sheetId="12" r:id="rId12"/>
    <sheet name="LWIA 15" sheetId="13" r:id="rId13"/>
    <sheet name="LWIA 17" sheetId="14" r:id="rId14"/>
    <sheet name="LWIA 18" sheetId="15" r:id="rId15"/>
    <sheet name="LWIA 19" sheetId="16" r:id="rId16"/>
    <sheet name="LWIA 20" sheetId="17" r:id="rId17"/>
    <sheet name="LWIA 21" sheetId="18" r:id="rId18"/>
    <sheet name="LWIA 22" sheetId="19" r:id="rId19"/>
    <sheet name="LWIA 23" sheetId="20" r:id="rId20"/>
    <sheet name="LWIA 24" sheetId="21" r:id="rId21"/>
    <sheet name="LWIA 25" sheetId="22" r:id="rId22"/>
    <sheet name="LWIA 26" sheetId="23" r:id="rId23"/>
  </sheets>
  <externalReferences>
    <externalReference r:id="rId24"/>
    <externalReference r:id="rId25"/>
  </externalReferences>
  <definedNames>
    <definedName name="_xlnm.Print_Area" localSheetId="1">'LWIA 1'!$A$1:$E$18</definedName>
    <definedName name="_xlnm.Print_Area" localSheetId="8">'LWIA 10'!$A$1:$E$17</definedName>
    <definedName name="_xlnm.Print_Area" localSheetId="9">'LWIA 11'!$A$1:$E$19</definedName>
    <definedName name="_xlnm.Print_Area" localSheetId="10">'LWIA 13'!$A$1:$E$20</definedName>
    <definedName name="_xlnm.Print_Area" localSheetId="11">'LWIA 14'!$A$1:$E$20</definedName>
    <definedName name="_xlnm.Print_Area" localSheetId="12">'LWIA 15'!$A$1:$E$29</definedName>
    <definedName name="_xlnm.Print_Area" localSheetId="13">'LWIA 17'!$A$1:$E$20</definedName>
    <definedName name="_xlnm.Print_Area" localSheetId="14">'LWIA 18'!$A$1:$E$18</definedName>
    <definedName name="_xlnm.Print_Area" localSheetId="15">'LWIA 19'!$A$1:$E$17</definedName>
    <definedName name="_xlnm.Print_Area" localSheetId="2">'LWIA 2'!$A$1:$E$17</definedName>
    <definedName name="_xlnm.Print_Area" localSheetId="16">'LWIA 20'!$A$1:$E$17</definedName>
    <definedName name="_xlnm.Print_Area" localSheetId="17">'LWIA 21'!$A$1:$E$15</definedName>
    <definedName name="_xlnm.Print_Area" localSheetId="18">'LWIA 22'!$A$1:$E$14</definedName>
    <definedName name="_xlnm.Print_Area" localSheetId="19">'LWIA 23'!$A$1:$E$22</definedName>
    <definedName name="_xlnm.Print_Area" localSheetId="20">'LWIA 24'!$A$1:$E$17</definedName>
    <definedName name="_xlnm.Print_Area" localSheetId="21">'LWIA 25'!$A$1:$E$19</definedName>
    <definedName name="_xlnm.Print_Area" localSheetId="22">'LWIA 26'!$A$1:$E$23</definedName>
    <definedName name="_xlnm.Print_Area" localSheetId="3">'LWIA 3'!$A$1:$E$26</definedName>
    <definedName name="_xlnm.Print_Area" localSheetId="4">'LWIA 4'!$A$1:$E$17</definedName>
    <definedName name="_xlnm.Print_Area" localSheetId="5">'LWIA 5'!$A$1:$F$23</definedName>
    <definedName name="_xlnm.Print_Area" localSheetId="6">'LWIA 6'!$A$1:$E$12</definedName>
    <definedName name="_xlnm.Print_Area" localSheetId="7">'LWIA 7'!$A$1:$E$34</definedName>
    <definedName name="_xlnm.Print_Area" localSheetId="0">Summary!$A$1:$L$30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24" l="1"/>
  <c r="A24" i="24"/>
  <c r="A23" i="24"/>
  <c r="A17" i="24"/>
  <c r="A16" i="24"/>
  <c r="A5" i="24"/>
  <c r="A11" i="13"/>
  <c r="A11" i="5"/>
  <c r="A15" i="4"/>
  <c r="A5" i="2" l="1"/>
  <c r="A10" i="20" l="1"/>
  <c r="A10" i="2"/>
  <c r="A9" i="9" l="1"/>
  <c r="A13" i="4" l="1"/>
  <c r="A12" i="13" l="1"/>
  <c r="A21" i="23" l="1"/>
  <c r="A17" i="22"/>
  <c r="A17" i="21"/>
  <c r="A22" i="20"/>
  <c r="A14" i="19"/>
  <c r="A15" i="18"/>
  <c r="A15" i="17"/>
  <c r="A17" i="16"/>
  <c r="A18" i="15"/>
  <c r="A18" i="14"/>
  <c r="A27" i="13"/>
  <c r="A20" i="12"/>
  <c r="A16" i="11"/>
  <c r="A17" i="10"/>
  <c r="A17" i="9"/>
  <c r="A12" i="7"/>
  <c r="A15" i="5"/>
  <c r="A24" i="4"/>
  <c r="A15" i="3"/>
  <c r="A13" i="23" l="1"/>
  <c r="A9" i="22"/>
  <c r="A9" i="21"/>
  <c r="A14" i="20"/>
  <c r="A9" i="19"/>
  <c r="A9" i="18"/>
  <c r="A10" i="17"/>
  <c r="A10" i="16"/>
  <c r="A10" i="15"/>
  <c r="A10" i="14"/>
  <c r="A15" i="13"/>
  <c r="A12" i="12"/>
  <c r="A9" i="11"/>
  <c r="A9" i="10"/>
  <c r="A10" i="9"/>
  <c r="A9" i="7"/>
  <c r="A16" i="6"/>
  <c r="A9" i="5"/>
  <c r="A9" i="3"/>
  <c r="A9" i="2"/>
  <c r="A16" i="23" l="1"/>
  <c r="A15" i="23"/>
  <c r="A9" i="23"/>
  <c r="A6" i="23"/>
  <c r="A4" i="23"/>
  <c r="A11" i="22"/>
  <c r="A7" i="22"/>
  <c r="A8" i="22"/>
  <c r="A5" i="22"/>
  <c r="A11" i="21"/>
  <c r="A10" i="21"/>
  <c r="A7" i="21"/>
  <c r="A8" i="21"/>
  <c r="A5" i="21"/>
  <c r="A4" i="21"/>
  <c r="A17" i="20"/>
  <c r="A9" i="20"/>
  <c r="A5" i="20"/>
  <c r="A4" i="20"/>
  <c r="A10" i="19"/>
  <c r="A7" i="19"/>
  <c r="A8" i="19"/>
  <c r="A4" i="19"/>
  <c r="A10" i="18"/>
  <c r="A7" i="18"/>
  <c r="A8" i="18"/>
  <c r="A5" i="18"/>
  <c r="A4" i="18"/>
  <c r="A11" i="17"/>
  <c r="A8" i="17"/>
  <c r="A9" i="17"/>
  <c r="A5" i="17"/>
  <c r="A4" i="17"/>
  <c r="A11" i="16"/>
  <c r="A8" i="16"/>
  <c r="A9" i="16"/>
  <c r="A5" i="16"/>
  <c r="A4" i="16"/>
  <c r="A11" i="15"/>
  <c r="A8" i="15"/>
  <c r="A9" i="15"/>
  <c r="A5" i="15"/>
  <c r="A4" i="15"/>
  <c r="A11" i="14"/>
  <c r="A8" i="14"/>
  <c r="A9" i="14"/>
  <c r="A5" i="14"/>
  <c r="A4" i="14"/>
  <c r="A18" i="13"/>
  <c r="A5" i="13"/>
  <c r="A4" i="13"/>
  <c r="A15" i="12"/>
  <c r="A9" i="12"/>
  <c r="A10" i="12"/>
  <c r="A5" i="12"/>
  <c r="A4" i="12"/>
  <c r="A10" i="11"/>
  <c r="A7" i="11"/>
  <c r="A8" i="11"/>
  <c r="A5" i="11"/>
  <c r="A12" i="10"/>
  <c r="A7" i="10"/>
  <c r="A8" i="10"/>
  <c r="A5" i="10"/>
  <c r="A4" i="10"/>
  <c r="A11" i="9"/>
  <c r="A8" i="9"/>
  <c r="A5" i="9"/>
  <c r="A4" i="9"/>
  <c r="A10" i="7"/>
  <c r="A7" i="7"/>
  <c r="A8" i="7"/>
  <c r="A5" i="7"/>
  <c r="A4" i="7"/>
  <c r="A21" i="6"/>
  <c r="A20" i="6"/>
  <c r="A12" i="6"/>
  <c r="A5" i="6"/>
  <c r="A4" i="6"/>
  <c r="A12" i="5"/>
  <c r="A7" i="5"/>
  <c r="A5" i="5"/>
  <c r="A10" i="4"/>
  <c r="A11" i="4"/>
  <c r="A5" i="4"/>
  <c r="A4" i="4"/>
  <c r="A10" i="3"/>
  <c r="A7" i="3"/>
  <c r="A8" i="3"/>
  <c r="A5" i="3"/>
  <c r="A4" i="3"/>
  <c r="A7" i="2"/>
  <c r="A8" i="2"/>
  <c r="A8" i="5" s="1"/>
  <c r="A4" i="2"/>
</calcChain>
</file>

<file path=xl/sharedStrings.xml><?xml version="1.0" encoding="utf-8"?>
<sst xmlns="http://schemas.openxmlformats.org/spreadsheetml/2006/main" count="1552" uniqueCount="1115">
  <si>
    <t>January 2016</t>
  </si>
  <si>
    <t>Individuals to Negotiate Local Memoranda of Understandings (MOUs) on behalf of Required Partners Under WIOA</t>
  </si>
  <si>
    <t>Counties within the LWIA</t>
  </si>
  <si>
    <t>LWIA</t>
  </si>
  <si>
    <t>Lake</t>
  </si>
  <si>
    <t>McHenry</t>
  </si>
  <si>
    <t>Boone, Winnebago, Stephenson</t>
  </si>
  <si>
    <t>Jo Davies, Carroll, Ogle, Whiteside, Lee, Bureau, LaSalle</t>
  </si>
  <si>
    <t>DeKalb, Kane, Kendall</t>
  </si>
  <si>
    <t>DuPage</t>
  </si>
  <si>
    <t>Cook</t>
  </si>
  <si>
    <t>Will</t>
  </si>
  <si>
    <t>Bradley, Grundy, Livingston</t>
  </si>
  <si>
    <t>Henry, Rock Island, Mercer</t>
  </si>
  <si>
    <t>Knox, Warren, Henderson, Hancock, McDonough, Schuyler, Adams, Brown, Pike</t>
  </si>
  <si>
    <t>Stark, Marshall, Peoria, Woodford, McLean, Tazwell, Mason, Fulton</t>
  </si>
  <si>
    <t>Iroquois, Ford, Champaign, Piatt</t>
  </si>
  <si>
    <t>Vermilion</t>
  </si>
  <si>
    <t>DeWitt, Macon</t>
  </si>
  <si>
    <t>Local, Menard, Cass, Sangamon, Christian</t>
  </si>
  <si>
    <t>Morgan, Scott, Calhoun, Greene, Jersey, Macoupin, Montgomery, Shelby</t>
  </si>
  <si>
    <t>Moultrie, Douglas, Edgar, Coles, Clark, Cumberland, Fayette, Effingham, Jasper, Crawford, Lawrence, Richland, Clay, Marion</t>
  </si>
  <si>
    <t>Bond, Madison</t>
  </si>
  <si>
    <t>Clinton, Washington, St. Claire, Monroe, Randolph</t>
  </si>
  <si>
    <t>Jefferson, Franklin, Perry, Jackson, Williamson</t>
  </si>
  <si>
    <t xml:space="preserve">Wayne, Edwards, Wabash, White, Hamilton, Saline, Gallatin, Hardin, Pope, Johnson, Union, Alexander, Pulaski, Massac </t>
  </si>
  <si>
    <t>Individuals to Negotiate MOUs on behalf of Required Partners</t>
  </si>
  <si>
    <t>Leonidas Prieto, Illinois Migrant Council Project Coordinator</t>
  </si>
  <si>
    <t>Amanda Smith, Rock Valley College Project Administrator</t>
  </si>
  <si>
    <t>Mary Ann Knolls, Kishwaukee College Project Admininistrator</t>
  </si>
  <si>
    <t>Tom Choice, Kishwaukee College President</t>
  </si>
  <si>
    <t>Dan Deasy, College of DuPage Project Coordinator</t>
  </si>
  <si>
    <t>TBD</t>
  </si>
  <si>
    <t>Emilie McAllister, Joliet Junior College Project Administrator and Coordinator</t>
  </si>
  <si>
    <t>Glenda Nicke, Black Hawk College Project Administrator</t>
  </si>
  <si>
    <t>Michelle Johnson, Carl Sandburg College Project Administrator</t>
  </si>
  <si>
    <t>Kay Sutton, Illinois Central College Project Administrator</t>
  </si>
  <si>
    <t>Tawanna Nickens, Parkland College Project Administrator</t>
  </si>
  <si>
    <t>Laura Williams, Danville Area Community College Project Administrator and Coordinator</t>
  </si>
  <si>
    <t>Rocki Wilkerson, Decatur Public Schools Adult Education Project Administrator and Coordinator</t>
  </si>
  <si>
    <t>Kathi Lee, Lawrence Education Center Project Administrator and Coordinator</t>
  </si>
  <si>
    <t>Val Harris, Lewis and Clark Community College Project Administrator</t>
  </si>
  <si>
    <t>Dena Weber, Illinois Eastern Community College Project Administrator</t>
  </si>
  <si>
    <t>Lisa Atkins, Southwestern Illinois College Project Administrator</t>
  </si>
  <si>
    <t>Christina Hutcheson, Rend Lake College Project Coordinator</t>
  </si>
  <si>
    <t>Ginger McBride, Shawnee Community College Project Coordinator</t>
  </si>
  <si>
    <t>Calvin Giles, IDES Northern Regional Manager</t>
  </si>
  <si>
    <t>Al Kuhlmann, IDES Northwest Regional Manager</t>
  </si>
  <si>
    <t>Jim McDonough, IDES Chief of Staff / Evelina Loescher, IDES EI&amp;A Manager</t>
  </si>
  <si>
    <t>Maria DiMuzio, IDES Metro South Regional Manager</t>
  </si>
  <si>
    <t>Janice Taylor Brown, IDES Field Operations Manager / Alicia Harris, IDES Central Regional Manager</t>
  </si>
  <si>
    <t>Jillian VanZandt, IDES Southern Regional Manager</t>
  </si>
  <si>
    <t>N/A</t>
  </si>
  <si>
    <t>Grant Nyhammer, NWIAAA Executive Director</t>
  </si>
  <si>
    <t>Jo Davies, Carroll: Grant Nyhammer, NWUAAA Executive Director / LaSalle: Stacey Parr, Experience Works State Program Manager</t>
  </si>
  <si>
    <t>Stacey Parr, Experience Works State Program Manager</t>
  </si>
  <si>
    <t>Julie Hubbard, AAAL Executive Director</t>
  </si>
  <si>
    <t>Morgan, Scott, Jerseyu, Macoupin, Montgomery: Julie Hubbard, AAAL Executive Director / Calhoun, Shelby: Stacey Parr, Experience Works State Program Manager</t>
  </si>
  <si>
    <t>Madison: Julie Hubbard, AAAL Executive Director / Bond: Stacey Parr, Experience Works State Program Director</t>
  </si>
  <si>
    <t>St. Clair: Julie Hubbard, AAAL Executive Director</t>
  </si>
  <si>
    <t>Denna Williams, SDC Director</t>
  </si>
  <si>
    <t>Susan Huwe, Rehabilitation Services Supervisor</t>
  </si>
  <si>
    <t>Maria Martinez-McKinley, Rehabilitation Services Supervisor</t>
  </si>
  <si>
    <t>Daniel Grohens, Rehabilitation Services Supervisor</t>
  </si>
  <si>
    <t>James Knauf, Rehabilitation Services Supervisor</t>
  </si>
  <si>
    <t>Andrew Howard, Rehabilitation Services Supervisor</t>
  </si>
  <si>
    <t>Marilyn Liwanag, Rehabilitation Services Supervisor</t>
  </si>
  <si>
    <t>Anika Todd, Rehabilitation Services Supervisor</t>
  </si>
  <si>
    <t>Tammy Nemeth, Rehabilitation Services Supervisor</t>
  </si>
  <si>
    <t>Amanda Lucki, Rehabilitation Services Supervisor</t>
  </si>
  <si>
    <t>Karen Engstrom, Rehabilitation Services Supervisor</t>
  </si>
  <si>
    <t>Rod Pierce, Rehabilitation Services Supervisor</t>
  </si>
  <si>
    <t>Aletha Alexander, Rehabilitation Services Supervisor</t>
  </si>
  <si>
    <t>Adam Flack, Rehabilitation Services Supervisor</t>
  </si>
  <si>
    <t>Erik Hanson, Rehabilitation Services Supervisor</t>
  </si>
  <si>
    <t>Becky Stevens, Rehabilitation Services Supervisor</t>
  </si>
  <si>
    <t>Dionne Jackson, Rehabilitation Services Supervisor</t>
  </si>
  <si>
    <t>Van Leeds, Rehabilitation Services Supervisor</t>
  </si>
  <si>
    <t>Susan Chapman-Schultz, Rehabilitation Services Supervisor</t>
  </si>
  <si>
    <t>Vickie Mayfield, Rehabilitation Services Supervisor</t>
  </si>
  <si>
    <t>Joan Jablonski-Baxter, Rehabilitation Services Supervisor</t>
  </si>
  <si>
    <t>NOTES</t>
  </si>
  <si>
    <t>All LWIB members; waiting for response about Cook County</t>
  </si>
  <si>
    <t>Office supervisors are very limited in their capacity to negotiate. The DRS fiscal team will sit in on the follow-up call regarding the negotiation process. DRS will do everything it can to support the supervisors in this process.</t>
  </si>
  <si>
    <t>Peoria: Joanne Thomas, CIAAA President-CEO / Keith Rider, CIAAA President-CEO / Stacey Parr, Experience Works State Program Manager</t>
  </si>
  <si>
    <t>Individuals to Negotiate Local Memoranda of Understandings (MOUs) on behalf of Required Partners in LWIA 1</t>
  </si>
  <si>
    <t>Required Partner</t>
  </si>
  <si>
    <t>Individual's Affiliation</t>
  </si>
  <si>
    <t>2. ICCB - Adult Education and Family Literacy</t>
  </si>
  <si>
    <t>3. Department of Employment Security - Employment Services Under the Wagner-Peyser Act, Unemployment Insurance, Trade Reinvestment Act, Jobs for Veterans State Grants</t>
  </si>
  <si>
    <t>Calvin Giles</t>
  </si>
  <si>
    <t>IDES Northern Regional Manager</t>
  </si>
  <si>
    <t>Notes:</t>
  </si>
  <si>
    <t>Individual's Name</t>
  </si>
  <si>
    <t>Individuals to Negotiate Local Memoranda of Understandings (MOUs) on behalf of Required Partners in LWIA 2</t>
  </si>
  <si>
    <t>Individuals to Negotiate Local Memoranda of Understandings (MOUs) on behalf of Required Partners in LWIA 3</t>
  </si>
  <si>
    <t>Individuals to Negotiate Local Memoranda of Understandings (MOUs) on behalf of Required Partners in LWIA 4</t>
  </si>
  <si>
    <t>Individuals to Negotiate Local Memoranda of Understandings (MOUs) on behalf of Required Partners in LWIA 5</t>
  </si>
  <si>
    <t>Individuals to Negotiate Local Memoranda of Understandings (MOUs) on behalf of Required Partners in LWIA 6</t>
  </si>
  <si>
    <t>Individuals to Negotiate Local Memoranda of Understandings (MOUs) on behalf of Required Partners in LWIA 10</t>
  </si>
  <si>
    <t>Individuals to Negotiate Local Memoranda of Understandings (MOUs) on behalf of Required Partners in LWIA 11</t>
  </si>
  <si>
    <t>Individuals to Negotiate Local Memoranda of Understandings (MOUs) on behalf of Required Partners in LWIA 13</t>
  </si>
  <si>
    <t>Individuals to Negotiate Local Memoranda of Understandings (MOUs) on behalf of Required Partners in LWIA 14</t>
  </si>
  <si>
    <t>Individuals to Negotiate Local Memoranda of Understandings (MOUs) on behalf of Required Partners in LWIA 15</t>
  </si>
  <si>
    <t>Individuals to Negotiate Local Memoranda of Understandings (MOUs) on behalf of Required Partners in LWIA 17</t>
  </si>
  <si>
    <t>Individuals to Negotiate Local Memoranda of Understandings (MOUs) on behalf of Required Partners in LWIA 18</t>
  </si>
  <si>
    <t>Individuals to Negotiate Local Memoranda of Understandings (MOUs) on behalf of Required Partners in LWIA 19</t>
  </si>
  <si>
    <t>Individuals to Negotiate Local Memoranda of Understandings (MOUs) on behalf of Required Partners in LWIA 20</t>
  </si>
  <si>
    <t>Individuals to Negotiate Local Memoranda of Understandings (MOUs) on behalf of Required Partners in LWIA 21</t>
  </si>
  <si>
    <t>Individuals to Negotiate Local Memoranda of Understandings (MOUs) on behalf of Required Partners in LWIA 22</t>
  </si>
  <si>
    <t>Individuals to Negotiate Local Memoranda of Understandings (MOUs) on behalf of Required Partners in LWIA 23</t>
  </si>
  <si>
    <t>Individuals to Negotiate Local Memoranda of Understandings (MOUs) on behalf of Required Partners in LWIA 24</t>
  </si>
  <si>
    <t>Individuals to Negotiate Local Memoranda of Understandings (MOUs) on behalf of Required Partners in LWIA 25</t>
  </si>
  <si>
    <t>Individuals to Negotiate Local Memoranda of Understandings (MOUs) on behalf of Required Partners in LWIA 26</t>
  </si>
  <si>
    <t>Maria Martinez-McKinley</t>
  </si>
  <si>
    <t>IDES Northwest Regional Manager</t>
  </si>
  <si>
    <t>Dan Deasy</t>
  </si>
  <si>
    <t>Tammy Nemeth</t>
  </si>
  <si>
    <t>Rocki Wilkerson</t>
  </si>
  <si>
    <t>Adam Flack</t>
  </si>
  <si>
    <t>Val Harris</t>
  </si>
  <si>
    <t>Dionne Jackson</t>
  </si>
  <si>
    <t>Leonidas Prieto, Program Coordinator; Cynthia Thomas-Grant, Director Workforce Programs; Donna Fantozzi, Director Planning</t>
  </si>
  <si>
    <t>Eloy Salazar will have sole authority to sign MOUs.</t>
  </si>
  <si>
    <t>Mary Phelan, Training &amp; Employment Manager; Cynthia Thomas-Grant, Director Workforce Programs; Donna Fantozzi, Director Planning</t>
  </si>
  <si>
    <t>Paul Belcher, Business Services Manager; Cynthia Thomas-Grant, Director Workforce Programs; Donna Fantozzi, Director Planning</t>
  </si>
  <si>
    <t>Patricia Sawyer, Training &amp; Employment Manager; Cynthia Thomas-Grant, Director Workforce Programs; Donna Fantozzi, Director Planning</t>
  </si>
  <si>
    <t>Kelly D, Richards, DHS, Region 1 South Administrator; Enid Rivera, DHS, Region 1 North Administrator</t>
  </si>
  <si>
    <t>Sherry Laible-White, DHS, R3 E&amp;T Specialist</t>
  </si>
  <si>
    <t>Vacant</t>
  </si>
  <si>
    <t>John R. Foreman, DHS Region 4 Administrator, R4 TANF E&amp;T</t>
  </si>
  <si>
    <t>Joseph Heinzmann, DHS, R5 SNAP Coordinator</t>
  </si>
  <si>
    <t>Alan Summers, DHS, Region 5 Administrator</t>
  </si>
  <si>
    <t>Suzanne Stidham, DHS, Lake Local Office Administrator</t>
  </si>
  <si>
    <t>Rhonda Wood, DHS, McHenry Local Office Administrator</t>
  </si>
  <si>
    <t>Jacqueline Lofton, DHS, Winnebago Local Office Administrator</t>
  </si>
  <si>
    <t>Janet Graham, DHS LaSalle Local Office Administrator</t>
  </si>
  <si>
    <t>Vanessa Lopez, DHS, Kane-Aurora Local Office Administrator</t>
  </si>
  <si>
    <t>Jossue Espinosa, DHS, DuPage Local Office Administrator</t>
  </si>
  <si>
    <t>Margaret O'Leary, DHS, Will Local Office Administrator</t>
  </si>
  <si>
    <t>Karen McCubbin, DHS, Rock Island Local Office Administrator</t>
  </si>
  <si>
    <t>Diane R. Campbell, DHS, R3 or R4 Local Office Administrator (alternates)</t>
  </si>
  <si>
    <t>Sarah Baumer, DHS, Champaign Local Office Administrator</t>
  </si>
  <si>
    <t>Peg Bott, DHS, Vermilion County Local Office Administrator</t>
  </si>
  <si>
    <t>Connie Waldrop, DHS, Richland Local Office Administrator</t>
  </si>
  <si>
    <t>Kevin Schmidt, DHS, Granite City Local Office Administrator</t>
  </si>
  <si>
    <t>Myra Hillyard, DHS, Saline Local Office Administrator</t>
  </si>
  <si>
    <t>1. Department of Commerce - Title IB, Trade Adjustment Act</t>
  </si>
  <si>
    <t>6. Department of Commerce - Community Services Block Grant (CSBG)</t>
  </si>
  <si>
    <t>7. Department of Human Services - Division of Family and Community Services (TANF)</t>
  </si>
  <si>
    <t>8. Department on Aging - Senior Community Service Employment Program (SCSEP)</t>
  </si>
  <si>
    <t xml:space="preserve">9. Department of Corrections - Second Chance Act </t>
  </si>
  <si>
    <t>10. Illinois Migrant Council - National Farmwork Jobs Program</t>
  </si>
  <si>
    <t xml:space="preserve">4. Department of Human Services - Division of Rehabilitation services </t>
  </si>
  <si>
    <t>5. ICCB - Career and Technical Education under the Perkins Act</t>
  </si>
  <si>
    <t>Jonita Ellis</t>
  </si>
  <si>
    <t>College of DuPage, AVP Academic Affairs</t>
  </si>
  <si>
    <t>Joliet Junior College, Dean, CTE</t>
  </si>
  <si>
    <t>Brad O'Brien</t>
  </si>
  <si>
    <t>Spoon River College, Dean of Career and Workforce Education</t>
  </si>
  <si>
    <t>Grace Powers, Able, CEO</t>
  </si>
  <si>
    <t>DeKalb: Grant Nyhammer, NWUAAA Executive Director / Kane: Grace Powers, Able, CEO</t>
  </si>
  <si>
    <t>Grace Powers, Able, CEO/ Charmaine Latimore, Chicago Department of Family and Support Services, Program Manager</t>
  </si>
  <si>
    <t>N/A = The State does not provide SCSEP in this terrotiry</t>
  </si>
  <si>
    <t>Individual designated by local board chair</t>
  </si>
  <si>
    <t>*Rehabilitation Services Supervisors are limited in their capacity to negotiate. The DRS fiscal team will sit in on the follow-up call regarding the negotiation process. DRS will do everything it can to support the supervisors in this process.</t>
  </si>
  <si>
    <t>**National Contractors of the SCSEP program will be added in a future version of this list.</t>
  </si>
  <si>
    <t>Berta Scritchfield, Regional Manager; Cynthia Thomas-Grant, Director Workforce Programs; Donna Fantozzi, Director Planning</t>
  </si>
  <si>
    <t>Ali O'Brien, College of Lake County</t>
  </si>
  <si>
    <t>Email Address</t>
  </si>
  <si>
    <r>
      <t xml:space="preserve">Laura O'Dell, College of Lake County, </t>
    </r>
    <r>
      <rPr>
        <i/>
        <strike/>
        <sz val="11"/>
        <color theme="1"/>
        <rFont val="Calibri"/>
        <family val="2"/>
        <scheme val="minor"/>
      </rPr>
      <t>Grants Specialist</t>
    </r>
  </si>
  <si>
    <r>
      <t xml:space="preserve">Diana Sharp, McHenry County College, </t>
    </r>
    <r>
      <rPr>
        <i/>
        <strike/>
        <sz val="11"/>
        <color theme="1"/>
        <rFont val="Calibri"/>
        <family val="2"/>
        <scheme val="minor"/>
      </rPr>
      <t>Associate Dean of Education, CTE</t>
    </r>
  </si>
  <si>
    <r>
      <t xml:space="preserve">Lisa Mehlig, Rock Valley College, </t>
    </r>
    <r>
      <rPr>
        <i/>
        <strike/>
        <sz val="11"/>
        <color theme="1"/>
        <rFont val="Calibri"/>
        <family val="2"/>
        <scheme val="minor"/>
      </rPr>
      <t>VP of Institutional Effectiveness</t>
    </r>
  </si>
  <si>
    <r>
      <t xml:space="preserve">Lead: TBD; Danielle Stoddard, Illinois Valley College, </t>
    </r>
    <r>
      <rPr>
        <i/>
        <strike/>
        <sz val="11"/>
        <color theme="1"/>
        <rFont val="Calibri"/>
        <family val="2"/>
        <scheme val="minor"/>
      </rPr>
      <t>Recruitment and Dual Credit/Enrollment Coordinator</t>
    </r>
    <r>
      <rPr>
        <strike/>
        <sz val="11"/>
        <color theme="1"/>
        <rFont val="Calibri"/>
        <family val="2"/>
        <scheme val="minor"/>
      </rPr>
      <t xml:space="preserve">; Scott Anderson, Highland, </t>
    </r>
    <r>
      <rPr>
        <i/>
        <strike/>
        <sz val="11"/>
        <color theme="1"/>
        <rFont val="Calibri"/>
        <family val="2"/>
        <scheme val="minor"/>
      </rPr>
      <t>Dean, Business and Technology</t>
    </r>
    <r>
      <rPr>
        <strike/>
        <sz val="11"/>
        <color theme="1"/>
        <rFont val="Calibri"/>
        <family val="2"/>
        <scheme val="minor"/>
      </rPr>
      <t xml:space="preserve">; Michelle Barkley, Sauk Valley, </t>
    </r>
    <r>
      <rPr>
        <i/>
        <strike/>
        <sz val="11"/>
        <color theme="1"/>
        <rFont val="Calibri"/>
        <family val="2"/>
        <scheme val="minor"/>
      </rPr>
      <t>Assistant Dean of Academics</t>
    </r>
  </si>
  <si>
    <r>
      <t xml:space="preserve">Lead TBD: Harriet Happel, Elgin, </t>
    </r>
    <r>
      <rPr>
        <i/>
        <strike/>
        <sz val="11"/>
        <color theme="1"/>
        <rFont val="Calibri"/>
        <family val="2"/>
        <scheme val="minor"/>
      </rPr>
      <t>Office Coordinator, Division of Sustainability, Business and Career Technologies</t>
    </r>
    <r>
      <rPr>
        <strike/>
        <sz val="11"/>
        <color theme="1"/>
        <rFont val="Calibri"/>
        <family val="2"/>
        <scheme val="minor"/>
      </rPr>
      <t xml:space="preserve">; David Beer, Waubonsee, </t>
    </r>
    <r>
      <rPr>
        <i/>
        <strike/>
        <sz val="11"/>
        <color theme="1"/>
        <rFont val="Calibri"/>
        <family val="2"/>
        <scheme val="minor"/>
      </rPr>
      <t>Analyst, CTE programs</t>
    </r>
    <r>
      <rPr>
        <strike/>
        <sz val="11"/>
        <color theme="1"/>
        <rFont val="Calibri"/>
        <family val="2"/>
        <scheme val="minor"/>
      </rPr>
      <t xml:space="preserve">; Joanne Kantner, Kishwaukee, </t>
    </r>
    <r>
      <rPr>
        <i/>
        <strike/>
        <sz val="11"/>
        <color theme="1"/>
        <rFont val="Calibri"/>
        <family val="2"/>
        <scheme val="minor"/>
      </rPr>
      <t>Dean, Adult Education and Transition Programs</t>
    </r>
  </si>
  <si>
    <r>
      <t xml:space="preserve">Jonita Ellis, College of DuPage, </t>
    </r>
    <r>
      <rPr>
        <i/>
        <strike/>
        <sz val="11"/>
        <color theme="1"/>
        <rFont val="Calibri"/>
        <family val="2"/>
        <scheme val="minor"/>
      </rPr>
      <t>AVP Academic Affairs</t>
    </r>
  </si>
  <si>
    <r>
      <t xml:space="preserve">Lead: TBD; Michael Carr, Oakton, </t>
    </r>
    <r>
      <rPr>
        <i/>
        <strike/>
        <sz val="11"/>
        <color theme="1"/>
        <rFont val="Calibri"/>
        <family val="2"/>
        <scheme val="minor"/>
      </rPr>
      <t>Assistant VP for Academic Affairs</t>
    </r>
    <r>
      <rPr>
        <strike/>
        <sz val="11"/>
        <color theme="1"/>
        <rFont val="Calibri"/>
        <family val="2"/>
        <scheme val="minor"/>
      </rPr>
      <t xml:space="preserve">; Mary Beth Ottinger, Harper, </t>
    </r>
    <r>
      <rPr>
        <i/>
        <strike/>
        <sz val="11"/>
        <color theme="1"/>
        <rFont val="Calibri"/>
        <family val="2"/>
        <scheme val="minor"/>
      </rPr>
      <t>Dean, Career and Technical Programs</t>
    </r>
  </si>
  <si>
    <r>
      <t xml:space="preserve">Peter Linden, Joliet Junior College, </t>
    </r>
    <r>
      <rPr>
        <i/>
        <strike/>
        <sz val="11"/>
        <color theme="1"/>
        <rFont val="Calibri"/>
        <family val="2"/>
        <scheme val="minor"/>
      </rPr>
      <t>Dean, CTE</t>
    </r>
  </si>
  <si>
    <r>
      <t xml:space="preserve">Michael Boyd, Kankakee Community College, </t>
    </r>
    <r>
      <rPr>
        <i/>
        <strike/>
        <sz val="11"/>
        <color theme="1"/>
        <rFont val="Calibri"/>
        <family val="2"/>
        <scheme val="minor"/>
      </rPr>
      <t>VP for Instruction and Student Success</t>
    </r>
  </si>
  <si>
    <r>
      <t xml:space="preserve">Catherine Dorathy, Black Haw, </t>
    </r>
    <r>
      <rPr>
        <i/>
        <strike/>
        <sz val="11"/>
        <color theme="1"/>
        <rFont val="Calibri"/>
        <family val="2"/>
        <scheme val="minor"/>
      </rPr>
      <t>CTE Grants and Projects Manager</t>
    </r>
  </si>
  <si>
    <r>
      <t xml:space="preserve">Lead TBD: Julie Gibb, Carl Sandburg College, </t>
    </r>
    <r>
      <rPr>
        <i/>
        <strike/>
        <sz val="11"/>
        <color theme="1"/>
        <rFont val="Calibri"/>
        <family val="2"/>
        <scheme val="minor"/>
      </rPr>
      <t>VP of Academic Services</t>
    </r>
    <r>
      <rPr>
        <strike/>
        <sz val="11"/>
        <color theme="1"/>
        <rFont val="Calibri"/>
        <family val="2"/>
        <scheme val="minor"/>
      </rPr>
      <t xml:space="preserve">; Jake Houston, John Wood Community College, </t>
    </r>
    <r>
      <rPr>
        <i/>
        <strike/>
        <sz val="11"/>
        <color theme="1"/>
        <rFont val="Calibri"/>
        <family val="2"/>
        <scheme val="minor"/>
      </rPr>
      <t>Administrative Assistant to the Dean of CTHE</t>
    </r>
  </si>
  <si>
    <r>
      <t xml:space="preserve">Lead TBD: Lisa White, Illinois Central College, </t>
    </r>
    <r>
      <rPr>
        <i/>
        <strike/>
        <sz val="11"/>
        <color theme="1"/>
        <rFont val="Calibri"/>
        <family val="2"/>
        <scheme val="minor"/>
      </rPr>
      <t>Special Academic Services</t>
    </r>
    <r>
      <rPr>
        <strike/>
        <sz val="11"/>
        <color theme="1"/>
        <rFont val="Calibri"/>
        <family val="2"/>
        <scheme val="minor"/>
      </rPr>
      <t xml:space="preserve">; Sarah Diel-Hunt, Heartland Community College, </t>
    </r>
    <r>
      <rPr>
        <i/>
        <strike/>
        <sz val="11"/>
        <color theme="1"/>
        <rFont val="Calibri"/>
        <family val="2"/>
        <scheme val="minor"/>
      </rPr>
      <t>Associate VP for Academic Affairs</t>
    </r>
    <r>
      <rPr>
        <strike/>
        <sz val="11"/>
        <color theme="1"/>
        <rFont val="Calibri"/>
        <family val="2"/>
        <scheme val="minor"/>
      </rPr>
      <t xml:space="preserve">; Brad O'Brien, Spoon River College, </t>
    </r>
    <r>
      <rPr>
        <i/>
        <strike/>
        <sz val="11"/>
        <color theme="1"/>
        <rFont val="Calibri"/>
        <family val="2"/>
        <scheme val="minor"/>
      </rPr>
      <t>Dean of Career and Workforce Education</t>
    </r>
  </si>
  <si>
    <r>
      <t xml:space="preserve">Cathie Stalter, Parkland College, </t>
    </r>
    <r>
      <rPr>
        <i/>
        <strike/>
        <sz val="11"/>
        <color theme="1"/>
        <rFont val="Calibri"/>
        <family val="2"/>
        <scheme val="minor"/>
      </rPr>
      <t>CTE Interim Dean</t>
    </r>
  </si>
  <si>
    <r>
      <t xml:space="preserve">Nancy Boesdorfer, Danville Area Community College, </t>
    </r>
    <r>
      <rPr>
        <i/>
        <strike/>
        <sz val="11"/>
        <color theme="1"/>
        <rFont val="Calibri"/>
        <family val="2"/>
        <scheme val="minor"/>
      </rPr>
      <t>Perkins Grant Specialist</t>
    </r>
  </si>
  <si>
    <r>
      <t xml:space="preserve">Doug Brauer, Richland Community College, </t>
    </r>
    <r>
      <rPr>
        <i/>
        <strike/>
        <sz val="11"/>
        <color theme="1"/>
        <rFont val="Calibri"/>
        <family val="2"/>
        <scheme val="minor"/>
      </rPr>
      <t>VP, Economic Development &amp; Innovative Workforce Solutions</t>
    </r>
  </si>
  <si>
    <r>
      <t xml:space="preserve">Wendy Howerter, Lincoln Land Community College, </t>
    </r>
    <r>
      <rPr>
        <i/>
        <strike/>
        <sz val="11"/>
        <color theme="1"/>
        <rFont val="Calibri"/>
        <family val="2"/>
        <scheme val="minor"/>
      </rPr>
      <t>President, ICCCA and AVP, Academic Services</t>
    </r>
  </si>
  <si>
    <r>
      <t xml:space="preserve">Lead TBD: Wendy Howerter, Lincoln Land Community College, </t>
    </r>
    <r>
      <rPr>
        <i/>
        <strike/>
        <sz val="11"/>
        <color theme="1"/>
        <rFont val="Calibri"/>
        <family val="2"/>
        <scheme val="minor"/>
      </rPr>
      <t>President, ICCCA and AVP, Academic Services</t>
    </r>
    <r>
      <rPr>
        <strike/>
        <sz val="11"/>
        <color theme="1"/>
        <rFont val="Calibri"/>
        <family val="2"/>
        <scheme val="minor"/>
      </rPr>
      <t xml:space="preserve">; Jane Fleming, Lewis &amp; Clark Community College, </t>
    </r>
    <r>
      <rPr>
        <i/>
        <strike/>
        <sz val="11"/>
        <color theme="1"/>
        <rFont val="Calibri"/>
        <family val="2"/>
        <scheme val="minor"/>
      </rPr>
      <t>Perkins Project Manager</t>
    </r>
  </si>
  <si>
    <r>
      <t xml:space="preserve">Lead TBD: Jane Fleming, Lewis &amp; Clark Community College, </t>
    </r>
    <r>
      <rPr>
        <i/>
        <strike/>
        <sz val="11"/>
        <color theme="1"/>
        <rFont val="Calibri"/>
        <family val="2"/>
        <scheme val="minor"/>
      </rPr>
      <t>Perkins Project Manager</t>
    </r>
    <r>
      <rPr>
        <strike/>
        <sz val="11"/>
        <color theme="1"/>
        <rFont val="Calibri"/>
        <family val="2"/>
        <scheme val="minor"/>
      </rPr>
      <t xml:space="preserve">; George Evans, Kaskaskia College, </t>
    </r>
    <r>
      <rPr>
        <i/>
        <strike/>
        <sz val="11"/>
        <color theme="1"/>
        <rFont val="Calibri"/>
        <family val="2"/>
        <scheme val="minor"/>
      </rPr>
      <t>Dean of CTE</t>
    </r>
    <r>
      <rPr>
        <strike/>
        <sz val="11"/>
        <color theme="1"/>
        <rFont val="Calibri"/>
        <family val="2"/>
        <scheme val="minor"/>
      </rPr>
      <t xml:space="preserve">; Laurie Bingel, Southwestern Illinois College, </t>
    </r>
    <r>
      <rPr>
        <i/>
        <strike/>
        <sz val="11"/>
        <color theme="1"/>
        <rFont val="Calibri"/>
        <family val="2"/>
        <scheme val="minor"/>
      </rPr>
      <t>Dean of Learning Resources Division and Perkins Director</t>
    </r>
  </si>
  <si>
    <r>
      <t xml:space="preserve">Lead TBD: Leslie Devore, Lake Land College, </t>
    </r>
    <r>
      <rPr>
        <i/>
        <strike/>
        <sz val="11"/>
        <color theme="1"/>
        <rFont val="Calibri"/>
        <family val="2"/>
        <scheme val="minor"/>
      </rPr>
      <t>Associate VP of Instruction</t>
    </r>
    <r>
      <rPr>
        <strike/>
        <sz val="11"/>
        <color theme="1"/>
        <rFont val="Calibri"/>
        <family val="2"/>
        <scheme val="minor"/>
      </rPr>
      <t xml:space="preserve">; Kathy Swinson, Illinois Eastern Community Colleges, </t>
    </r>
    <r>
      <rPr>
        <i/>
        <strike/>
        <sz val="11"/>
        <color theme="1"/>
        <rFont val="Calibri"/>
        <family val="2"/>
        <scheme val="minor"/>
      </rPr>
      <t>Director, Transition Center and Perkins</t>
    </r>
  </si>
  <si>
    <r>
      <t xml:space="preserve">Lead TBD: Laurie Bingel, Southwestern Illinois College, </t>
    </r>
    <r>
      <rPr>
        <i/>
        <strike/>
        <sz val="11"/>
        <color theme="1"/>
        <rFont val="Calibri"/>
        <family val="2"/>
        <scheme val="minor"/>
      </rPr>
      <t>Dean of Learning Resources Division and Perkins Director</t>
    </r>
    <r>
      <rPr>
        <strike/>
        <sz val="11"/>
        <color theme="1"/>
        <rFont val="Calibri"/>
        <family val="2"/>
        <scheme val="minor"/>
      </rPr>
      <t xml:space="preserve">; George Evans, Kaskaskia College, </t>
    </r>
    <r>
      <rPr>
        <i/>
        <strike/>
        <sz val="11"/>
        <color theme="1"/>
        <rFont val="Calibri"/>
        <family val="2"/>
        <scheme val="minor"/>
      </rPr>
      <t>Dean of CTE</t>
    </r>
  </si>
  <si>
    <r>
      <t xml:space="preserve">Lead TBD: Michael Coffman, John A. Logan College, </t>
    </r>
    <r>
      <rPr>
        <i/>
        <strike/>
        <sz val="11"/>
        <color theme="1"/>
        <rFont val="Calibri"/>
        <family val="2"/>
        <scheme val="minor"/>
      </rPr>
      <t>VP of Instructional Services and Dean for CTE</t>
    </r>
    <r>
      <rPr>
        <strike/>
        <sz val="11"/>
        <color theme="1"/>
        <rFont val="Calibri"/>
        <family val="2"/>
        <scheme val="minor"/>
      </rPr>
      <t xml:space="preserve">; Kristina Shelton, Rend Lake College, </t>
    </r>
    <r>
      <rPr>
        <i/>
        <strike/>
        <sz val="11"/>
        <color theme="1"/>
        <rFont val="Calibri"/>
        <family val="2"/>
        <scheme val="minor"/>
      </rPr>
      <t>Coordinator of Perkins</t>
    </r>
  </si>
  <si>
    <r>
      <t xml:space="preserve">Lead TBD: Lee Ann George, Shawnee Community College, </t>
    </r>
    <r>
      <rPr>
        <i/>
        <strike/>
        <sz val="11"/>
        <color theme="1"/>
        <rFont val="Calibri"/>
        <family val="2"/>
        <scheme val="minor"/>
      </rPr>
      <t xml:space="preserve">Perkins Grant and Disability Services Coordinator; </t>
    </r>
    <r>
      <rPr>
        <strike/>
        <sz val="11"/>
        <color theme="1"/>
        <rFont val="Calibri"/>
        <family val="2"/>
        <scheme val="minor"/>
      </rPr>
      <t xml:space="preserve">Karen Weiss, Southeastern Illinois College, </t>
    </r>
    <r>
      <rPr>
        <i/>
        <strike/>
        <sz val="11"/>
        <color theme="1"/>
        <rFont val="Calibri"/>
        <family val="2"/>
        <scheme val="minor"/>
      </rPr>
      <t>Dean for CTE</t>
    </r>
    <r>
      <rPr>
        <strike/>
        <sz val="11"/>
        <color theme="1"/>
        <rFont val="Calibri"/>
        <family val="2"/>
        <scheme val="minor"/>
      </rPr>
      <t xml:space="preserve">; Kathy Swinson, Illinois Eastern Community Colleges, </t>
    </r>
    <r>
      <rPr>
        <i/>
        <strike/>
        <sz val="11"/>
        <color theme="1"/>
        <rFont val="Calibri"/>
        <family val="2"/>
        <scheme val="minor"/>
      </rPr>
      <t>Director, Transition Center and Perkins</t>
    </r>
  </si>
  <si>
    <t>Phone</t>
  </si>
  <si>
    <t>denna.w@shawneedevelopment.org</t>
  </si>
  <si>
    <t>5. ICCB Career and Technical Education under the Perkins Act</t>
  </si>
  <si>
    <t>calvin.giles@illinois.gov</t>
  </si>
  <si>
    <t>630-844-5030</t>
  </si>
  <si>
    <t>Janice Taylor Brown</t>
  </si>
  <si>
    <t>309-671-3271</t>
  </si>
  <si>
    <t>815-338-7752</t>
  </si>
  <si>
    <t>City of Rockford Human Services Department</t>
  </si>
  <si>
    <t>Marcia Derrer</t>
  </si>
  <si>
    <t>Northwestern Illinois Community Action Agency</t>
  </si>
  <si>
    <t>815-232-3141</t>
  </si>
  <si>
    <t>nicaa3@nicaa.org</t>
  </si>
  <si>
    <t>Tri County Opportunities Council</t>
  </si>
  <si>
    <t>Gina Strafford</t>
  </si>
  <si>
    <t>DuPage County Department of Community Services</t>
  </si>
  <si>
    <t>gina.stafford@dupageco.org</t>
  </si>
  <si>
    <t>630-407-6444</t>
  </si>
  <si>
    <t>Lorrie Walls</t>
  </si>
  <si>
    <t>lorrie.walls@cityofchicago.org</t>
  </si>
  <si>
    <t>312-746-8271</t>
  </si>
  <si>
    <t>Will County Center for Community Concerns</t>
  </si>
  <si>
    <t>815-722-0722</t>
  </si>
  <si>
    <t>Mid Central Community Action</t>
  </si>
  <si>
    <t>Two Rivers Regional Council of Public Officials</t>
  </si>
  <si>
    <t>Tazwood Community Services</t>
  </si>
  <si>
    <t>Champaign County Regional Planning Commission</t>
  </si>
  <si>
    <t>217-342-2193</t>
  </si>
  <si>
    <t>618-532-7388</t>
  </si>
  <si>
    <t>Paulette Hamlin</t>
  </si>
  <si>
    <t>Western Egyptian Economic Opportunity Council</t>
  </si>
  <si>
    <t>execdir@weeoc.org</t>
  </si>
  <si>
    <t>618-965-3458</t>
  </si>
  <si>
    <t>Debra Jackanicz</t>
  </si>
  <si>
    <t>Crosswalk Community Action Agency</t>
  </si>
  <si>
    <t>debra.jackanicz@crosswalkcaa.com</t>
  </si>
  <si>
    <t>618-937-3581</t>
  </si>
  <si>
    <t>Wabash Area Development Inc.</t>
  </si>
  <si>
    <t>618-963-2387</t>
  </si>
  <si>
    <t>Denna Williams</t>
  </si>
  <si>
    <t>Shawnee Development Council</t>
  </si>
  <si>
    <t>sdcinc@shawneedevelopment.org</t>
  </si>
  <si>
    <t>618-634-2201</t>
  </si>
  <si>
    <t>Jennifer Serino</t>
  </si>
  <si>
    <t>jserino@lakecountyil.gov</t>
  </si>
  <si>
    <t>847-377-2224</t>
  </si>
  <si>
    <t>Director, McHenry County Workforce Network</t>
  </si>
  <si>
    <t>Blanche Shoup</t>
  </si>
  <si>
    <t>President/CEO, Western Illinois Works</t>
  </si>
  <si>
    <t>309-344-1575</t>
  </si>
  <si>
    <t>Steve Martin</t>
  </si>
  <si>
    <t>Executive Director, CareerLINK</t>
  </si>
  <si>
    <t>smartin@careerlink16.com</t>
  </si>
  <si>
    <t>309-347-5740</t>
  </si>
  <si>
    <t>217-442-0296</t>
  </si>
  <si>
    <t>618-296-4310</t>
  </si>
  <si>
    <t>vharris@lc.edu</t>
  </si>
  <si>
    <t>618-468-4100</t>
  </si>
  <si>
    <t>Lewis and Clark Community College, Associate Dean for Adult Education</t>
  </si>
  <si>
    <t>Elgin Community College, Director of Perkins Grant Operations</t>
  </si>
  <si>
    <t>847-925-6371</t>
  </si>
  <si>
    <t>Robert Tenuta</t>
  </si>
  <si>
    <t>Chief Financial Officer, Treasurer, McHenry County College</t>
  </si>
  <si>
    <t>btenuta@mchenry.edu</t>
  </si>
  <si>
    <t>John Wood Community College</t>
  </si>
  <si>
    <t>YWCA Elgin</t>
  </si>
  <si>
    <t>Trina Warren</t>
  </si>
  <si>
    <t xml:space="preserve">trina.warren@illinois.gov
</t>
  </si>
  <si>
    <t>mhansel@prairiestate.edu</t>
  </si>
  <si>
    <t>708-709-3648</t>
  </si>
  <si>
    <t>Monica Foster</t>
  </si>
  <si>
    <t>mfoster@jwcc.edu</t>
  </si>
  <si>
    <t>217-224-6500</t>
  </si>
  <si>
    <t>Lori Cox</t>
  </si>
  <si>
    <t>lori.cox@sic.edu</t>
  </si>
  <si>
    <t>*National Able serves as the State and NAPCA representative under the National Contractor in this area.</t>
  </si>
  <si>
    <t>*National Able is State and National Contractor in this area.</t>
  </si>
  <si>
    <t>ellisjo@cod.edu</t>
  </si>
  <si>
    <t>630-942-3228</t>
  </si>
  <si>
    <t>847-925-6341</t>
  </si>
  <si>
    <t xml:space="preserve">217-641-4956 </t>
  </si>
  <si>
    <t>618-252-5400</t>
  </si>
  <si>
    <t>Laura Crivlare-Maglio</t>
  </si>
  <si>
    <t>laura.crivlare@illinois.gov</t>
  </si>
  <si>
    <t>847-437-0214</t>
  </si>
  <si>
    <t>Doug Potts</t>
  </si>
  <si>
    <t>IDES/Northern Region Employment Services Manager</t>
  </si>
  <si>
    <t>douglas.potts@illinois.gov</t>
  </si>
  <si>
    <t>630-844-6656</t>
  </si>
  <si>
    <t>Jeff Zeal</t>
  </si>
  <si>
    <t>IDES/Rockford Local Office Manager</t>
  </si>
  <si>
    <t>jeffrey.zeal@illinois.gov</t>
  </si>
  <si>
    <t>815-395-6662</t>
  </si>
  <si>
    <t>Ryan Flannery</t>
  </si>
  <si>
    <t>IDES/Northwest Assistant Regional Manager</t>
  </si>
  <si>
    <t>ryan.flannery@illinois.gov</t>
  </si>
  <si>
    <t>309-671-3272</t>
  </si>
  <si>
    <t>janicetaylor.brown @illinois.gov</t>
  </si>
  <si>
    <t>Lisa Schvach</t>
  </si>
  <si>
    <t>Executive Director Dupage County Workforce Development Division</t>
  </si>
  <si>
    <t>lschvach@worknetdupage.org</t>
  </si>
  <si>
    <t>630-955-2030</t>
  </si>
  <si>
    <t>Director Lake County Workforce Development Dept</t>
  </si>
  <si>
    <t>Director Workforce Services Div of Will County</t>
  </si>
  <si>
    <t>Executive Director, Rock island Tri-County Consortium</t>
  </si>
  <si>
    <t>217-531-8282</t>
  </si>
  <si>
    <t>Director, Vermilion County Works</t>
  </si>
  <si>
    <t>Jody Wanless</t>
  </si>
  <si>
    <t>Tony Fuhrmann</t>
  </si>
  <si>
    <t>Director, Madison County Employment &amp; Training</t>
  </si>
  <si>
    <t>awfuhrmann@co.madison.il.us</t>
  </si>
  <si>
    <t>Workforce Program Director CEFS Economic Opportunity Corp</t>
  </si>
  <si>
    <t>Executive Director, Shawnee Development Council Inc</t>
  </si>
  <si>
    <t>Lena Hicks</t>
  </si>
  <si>
    <t>lhicks@wadi-inc.com</t>
  </si>
  <si>
    <t>Joan Jablonski</t>
  </si>
  <si>
    <t>joan.jablonski@illinois.gov</t>
  </si>
  <si>
    <t>(618) 663-3670</t>
  </si>
  <si>
    <t>dionne.jackson@illinois.gov</t>
  </si>
  <si>
    <t>(618) 258-9996</t>
  </si>
  <si>
    <t>adam.flack@illinois.gov</t>
  </si>
  <si>
    <t>(217) 875-8703</t>
  </si>
  <si>
    <t>tammy.nemeth@illinois.gov</t>
  </si>
  <si>
    <t>maria.martinez-mckinley@illinois.gov</t>
  </si>
  <si>
    <t>(815) 967-3710</t>
  </si>
  <si>
    <t>618-252-6761</t>
  </si>
  <si>
    <t>DHS/Local Office Administrator, LaSalle County Family Community Resource Center</t>
  </si>
  <si>
    <t>DHS/Local Office Administrator, Stephenson County Family Community Resource Center</t>
  </si>
  <si>
    <t>Sherry Laible-White</t>
  </si>
  <si>
    <t>janicetaylor.brown@illinois.gov</t>
  </si>
  <si>
    <t xml:space="preserve">Sara Escatel </t>
  </si>
  <si>
    <t>Sara_Escatel@ivcc.edu</t>
  </si>
  <si>
    <t>IVCC Director of Adult Ed</t>
  </si>
  <si>
    <t>(815) 224-0355</t>
  </si>
  <si>
    <t>Kevin Bushur</t>
  </si>
  <si>
    <t>kbushur@cefseoc.org</t>
  </si>
  <si>
    <t>3. Department of Employment Security - Employment Services Under the Wagner-Peyser Act, Unemployment Insurance, Migrant and Seasonal Farmworker Program, Trade Reinvestment Act, Jobs for Veterans State Grants</t>
  </si>
  <si>
    <t>10. UMOS - National Farmworker Jobs Program</t>
  </si>
  <si>
    <t>Alyson Gaspar</t>
  </si>
  <si>
    <t>Waubonsee Community College, CTE Services Manager</t>
  </si>
  <si>
    <t xml:space="preserve">agaspar@waubonsee.edu </t>
  </si>
  <si>
    <t>630-466-2846</t>
  </si>
  <si>
    <t>847-214-7677</t>
  </si>
  <si>
    <t>Joanne Ivory</t>
  </si>
  <si>
    <t xml:space="preserve">jivory@harpercollege.edu </t>
  </si>
  <si>
    <t>dhetzler@jwcc.edu</t>
  </si>
  <si>
    <t>Kerri Thurman</t>
  </si>
  <si>
    <t>kthurman@dacc.edu</t>
  </si>
  <si>
    <t>217-443-8850</t>
  </si>
  <si>
    <t>Lincoln Land Community College, AVP Academic Services</t>
  </si>
  <si>
    <t>Jody.Wanless@Illinois.gov</t>
  </si>
  <si>
    <t>309-671-3157</t>
  </si>
  <si>
    <t>IDES – Northwest Regional Manager</t>
  </si>
  <si>
    <t>Jody.Wanless@illinois.gov</t>
  </si>
  <si>
    <t>Darryl Rader</t>
  </si>
  <si>
    <t>DRS - Rehabilitation Services Supervisor</t>
  </si>
  <si>
    <t>Darryl.V.Rader@illinois.gov</t>
  </si>
  <si>
    <t>Suellen Morgan</t>
  </si>
  <si>
    <t>Suellen.S.Morgan@illinois.gov</t>
  </si>
  <si>
    <t>217-782-4830 – Office
217-843-0555 – Cell</t>
  </si>
  <si>
    <t>slichtenstein1@ccc.edu</t>
  </si>
  <si>
    <t>Sarah Lichtenstein</t>
  </si>
  <si>
    <t>Shawna Scherer</t>
  </si>
  <si>
    <t xml:space="preserve">Illinois Central College </t>
  </si>
  <si>
    <t>gingerh@shawneecc.edu</t>
  </si>
  <si>
    <t>616-634-3419</t>
  </si>
  <si>
    <t>Laura Hammonds</t>
  </si>
  <si>
    <t>DHS Franklin County LOA</t>
  </si>
  <si>
    <t>Laura.hammonds@illinois.gov</t>
  </si>
  <si>
    <t>618-200-6032</t>
  </si>
  <si>
    <t>Kim Ulbrich</t>
  </si>
  <si>
    <t>kulbrich@mchenrycountyhousing.org</t>
  </si>
  <si>
    <t>McHenry Interim Local Office Administrator</t>
  </si>
  <si>
    <t>Bridget Altenburg</t>
  </si>
  <si>
    <t>Brittany Davis</t>
  </si>
  <si>
    <t>Job Corps, Project Director</t>
  </si>
  <si>
    <t>Davis.brittney@jobcorps.org</t>
  </si>
  <si>
    <t>815-210-4868</t>
  </si>
  <si>
    <t>McHenry County Housing Authority, Executive Director</t>
  </si>
  <si>
    <t>Dr. Justin Arnold</t>
  </si>
  <si>
    <t>jarnold@ccrpc.org</t>
  </si>
  <si>
    <t>shoman-dajanim@morainevalley.edu</t>
  </si>
  <si>
    <t>(708) 974-5229</t>
  </si>
  <si>
    <t>dawn.suhr@illinois.gov</t>
  </si>
  <si>
    <t>(309) 429-0033</t>
  </si>
  <si>
    <t>Dawn Suhr</t>
  </si>
  <si>
    <t>Rock Island LOA</t>
  </si>
  <si>
    <t>Region 3 Administration, PSA</t>
  </si>
  <si>
    <t>Sherry.laible-white@illinois.gov</t>
  </si>
  <si>
    <t>312-603-1198</t>
  </si>
  <si>
    <t>Edith Salinas</t>
  </si>
  <si>
    <t>Local Office Administrator</t>
  </si>
  <si>
    <t>Harris Lee</t>
  </si>
  <si>
    <t>SCSEP Senior Project Director</t>
  </si>
  <si>
    <t>College of Lake County, Dean Adult Education/ESL</t>
  </si>
  <si>
    <t>Lautauscha Shell</t>
  </si>
  <si>
    <t>Community Action Partnership of Lake County - Deputy Director</t>
  </si>
  <si>
    <t>Darlene Johnson</t>
  </si>
  <si>
    <t>Jeffrey Poynter</t>
  </si>
  <si>
    <t>Sandra Belaidi</t>
  </si>
  <si>
    <t>Director of Career Services - The Workforce Connection Inc.</t>
  </si>
  <si>
    <t>Courtney Geiger</t>
  </si>
  <si>
    <t>Director - Adult Education Programs - Highland Community College</t>
  </si>
  <si>
    <t>Rachel Feldhaus</t>
  </si>
  <si>
    <t>Tricia Wagner</t>
  </si>
  <si>
    <t>Director of Adult Education - Rock Valley College</t>
  </si>
  <si>
    <t>Kris Machajewski</t>
  </si>
  <si>
    <t>President/CEO - YWCA Literacy Council</t>
  </si>
  <si>
    <t>Anna Wandtke</t>
  </si>
  <si>
    <t>Perkins Coordinator - Rock Valley College</t>
  </si>
  <si>
    <t>Owen Carter</t>
  </si>
  <si>
    <t>Stacey Parr</t>
  </si>
  <si>
    <t>Program Director - SCSEP</t>
  </si>
  <si>
    <t>Tiana Cook</t>
  </si>
  <si>
    <t>Rehabilitation Services Supervisor</t>
  </si>
  <si>
    <t>Sasha Logan</t>
  </si>
  <si>
    <t>Sauk Valley Community College, Dean of Bus., Career, and Technical Ed.</t>
  </si>
  <si>
    <t>1. Department of Commerce - Title IB, Trade Adjustment Act, Migrant and Seasonal Farmworker Program</t>
  </si>
  <si>
    <t>Vanessa Hoffeditz</t>
  </si>
  <si>
    <t>Project Director - NAPCA - Project Director</t>
  </si>
  <si>
    <t>Scott Berger</t>
  </si>
  <si>
    <t>Director - Kane County Office of Community Reinvestment</t>
  </si>
  <si>
    <t>Elizabeth Hobson</t>
  </si>
  <si>
    <t>Elgin Community College, Dean of Adult Ed.</t>
  </si>
  <si>
    <t>Waubonsee Community College - Dean Adult Workforce Education</t>
  </si>
  <si>
    <t>Adam Schauer</t>
  </si>
  <si>
    <t>Felicia King</t>
  </si>
  <si>
    <t>Sarah Taylor</t>
  </si>
  <si>
    <t>Director of Education - World Relief Aurora</t>
  </si>
  <si>
    <t>Program Manager - Adult Ed and Worforce Development - Chinese Mutual Aid Association Elgin</t>
  </si>
  <si>
    <t>Nicholas Johnson</t>
  </si>
  <si>
    <t>Local Office Manager - IDES</t>
  </si>
  <si>
    <t>3. Department of Employment Security - Employment Services Under the Wegner-Peyser Act, Unemployment Insurance, TRA, Jobs for Veterans State Grants, Migrant and Seasonal Farmworker Program</t>
  </si>
  <si>
    <t>Kendall County Health Dept - Asst Executive Director</t>
  </si>
  <si>
    <t>Steve Curatti</t>
  </si>
  <si>
    <t>Tynisha Clegg</t>
  </si>
  <si>
    <t>Family Service Agency of DeKalb County, Inc - Executive Director</t>
  </si>
  <si>
    <t xml:space="preserve">Kelly Neidel </t>
  </si>
  <si>
    <t>Two Rivers Head Start Agency - Executive Director</t>
  </si>
  <si>
    <t>Sheryl Holman</t>
  </si>
  <si>
    <t>Community Assistance Programs - CEO</t>
  </si>
  <si>
    <t>Erika Ford</t>
  </si>
  <si>
    <t>Public Service Administrator - IDHS/DuPage County Family Community Resource Center</t>
  </si>
  <si>
    <t>College of DuPage - Manager, Continuing Education Operations and Grant Compliance</t>
  </si>
  <si>
    <t>9. Housing and Urban Development Employment Training Activites</t>
  </si>
  <si>
    <t>Odessa Walker</t>
  </si>
  <si>
    <t>Director of Human Services- Rockford Housing Authority</t>
  </si>
  <si>
    <t>10. YouthBuild</t>
  </si>
  <si>
    <t>William Chatman</t>
  </si>
  <si>
    <t>Executive Director/CEO - Comprehensive Community Solutions, Inc.</t>
  </si>
  <si>
    <t>Lorraine Hocker</t>
  </si>
  <si>
    <t>Executive Director/CEO - Lake County Housing Authority</t>
  </si>
  <si>
    <t>William Otter</t>
  </si>
  <si>
    <t>Center Director - Paul Simon Chicago Job Corps Center</t>
  </si>
  <si>
    <t>Tameka Wilson</t>
  </si>
  <si>
    <t>Executive Director - YBLC, Inc.</t>
  </si>
  <si>
    <t>Jennifer Young</t>
  </si>
  <si>
    <t>Executive Director - Youth Conservation Corps.</t>
  </si>
  <si>
    <t>9. YouthBuild</t>
  </si>
  <si>
    <t>Theodia Gillespie</t>
  </si>
  <si>
    <t>Executive Director - Quad County Urban League</t>
  </si>
  <si>
    <t>Margaret Wolf</t>
  </si>
  <si>
    <t>Director Adult Ed and Literacy - Joliet Jr College</t>
  </si>
  <si>
    <t>IDES - State Employment Services Program Manager</t>
  </si>
  <si>
    <t>Joshua West</t>
  </si>
  <si>
    <t>Community Services Director - Kankakee County Community Services, Inc.</t>
  </si>
  <si>
    <t>Interim Local Office Administrator - DHS - TANF / SNAP</t>
  </si>
  <si>
    <t>9. Job Corps</t>
  </si>
  <si>
    <t>Jerri Andrew</t>
  </si>
  <si>
    <t>Lesley Savage</t>
  </si>
  <si>
    <t>Teresa Cherry</t>
  </si>
  <si>
    <t>Barb Courville</t>
  </si>
  <si>
    <t>Black Hawk College - Associate Dean</t>
  </si>
  <si>
    <t>IDES - Regional Manager</t>
  </si>
  <si>
    <t xml:space="preserve">Richard Bush </t>
  </si>
  <si>
    <t>Black Hawk College, Associate VP Econmic and Workforce Development</t>
  </si>
  <si>
    <t>9. Trade Adjustment Assistance</t>
  </si>
  <si>
    <t>Richard Brunk</t>
  </si>
  <si>
    <t xml:space="preserve">Rock Island County Board Chair </t>
  </si>
  <si>
    <t>1. Department of Commerce - Title IB</t>
  </si>
  <si>
    <t>Dwight Ford</t>
  </si>
  <si>
    <t>Executive Director - Project NOW, Inc</t>
  </si>
  <si>
    <t>Regional Project Director - NAPCA</t>
  </si>
  <si>
    <t>10. The ARC of the Quad Cities Area</t>
  </si>
  <si>
    <t>Jennifer Miller</t>
  </si>
  <si>
    <t>Director of Community Employment Services</t>
  </si>
  <si>
    <t>Dr. Margaret Segersten</t>
  </si>
  <si>
    <t>Director of ROE Services - Regional Office of Education #33</t>
  </si>
  <si>
    <t>Jeremy Oshner</t>
  </si>
  <si>
    <t>W David Hetzler</t>
  </si>
  <si>
    <t>Dean Career &amp; Technical Education - John Wood CC</t>
  </si>
  <si>
    <t>National Able Network</t>
  </si>
  <si>
    <t>PSA - WIOA Liaison - IDHS Div of Family and Community Services</t>
  </si>
  <si>
    <t>Rick Pearce</t>
  </si>
  <si>
    <t>Provost and VP - Heartland Community College</t>
  </si>
  <si>
    <t>Cathy Blunier</t>
  </si>
  <si>
    <t>Perkins Coordinator - Illinios Central College</t>
  </si>
  <si>
    <t>Chad Murphy</t>
  </si>
  <si>
    <t>Spoon River College - Director of Adult Ed</t>
  </si>
  <si>
    <t>Tracey Polson</t>
  </si>
  <si>
    <t>Executive Director, YMCB Inc. YouthBuild McLean County</t>
  </si>
  <si>
    <t>Urbana Adult Education Center</t>
  </si>
  <si>
    <t>Molly Rittenhouse</t>
  </si>
  <si>
    <t>Perkins Grant Manager - Parkland College</t>
  </si>
  <si>
    <t>Lisa Benson</t>
  </si>
  <si>
    <t>Lily Walton</t>
  </si>
  <si>
    <t>Executive Director - Housing Authority of Champaign County</t>
  </si>
  <si>
    <t>9. Housing and Urban Development Employment and Training Activities, YouthBuild</t>
  </si>
  <si>
    <t>9. Illinois Depart of Juvenile Justice</t>
  </si>
  <si>
    <t>Melissa Ronto</t>
  </si>
  <si>
    <t>10. First Institute Training and Management</t>
  </si>
  <si>
    <t>Chris Zionic</t>
  </si>
  <si>
    <t>Unemployment Insurance Program Manager - IDES</t>
  </si>
  <si>
    <t>Terry Goodwin</t>
  </si>
  <si>
    <t>DACC - Dean of Adult Ed and Literacy</t>
  </si>
  <si>
    <t>Danville Area Community College, VP of Operations</t>
  </si>
  <si>
    <t>Kea Cunningham</t>
  </si>
  <si>
    <t>Community Services Manager</t>
  </si>
  <si>
    <t>Rachelle Lane</t>
  </si>
  <si>
    <t>11. Housing and Urban Development Employment and Training Activities</t>
  </si>
  <si>
    <t>Jaclyn Vinson</t>
  </si>
  <si>
    <t>Executive Director - Housing Authority of City of Danville</t>
  </si>
  <si>
    <t>Executive Director - Workforce Investment Solutions</t>
  </si>
  <si>
    <t>Jode Schoen</t>
  </si>
  <si>
    <t>Coordinator of Career and Technical Education Programs Support - Richland CC</t>
  </si>
  <si>
    <t>Krystie Tempel</t>
  </si>
  <si>
    <t>Director of Adult Education - Richland CC</t>
  </si>
  <si>
    <t>9. Housing and Urban Development Employment and Training Activities</t>
  </si>
  <si>
    <t>Erik Grebner</t>
  </si>
  <si>
    <t>Executive Director - Homework Hangout Club, Inc.</t>
  </si>
  <si>
    <t>PSA - WIOA Liaison - IDHS - Division of Family and Community Services</t>
  </si>
  <si>
    <t>9.  Housing and Urban Development Employment and Training Activites</t>
  </si>
  <si>
    <t>10. Job Corps</t>
  </si>
  <si>
    <t>11. YouthBuild</t>
  </si>
  <si>
    <t xml:space="preserve">12. YCC </t>
  </si>
  <si>
    <t>9.  Job Corps</t>
  </si>
  <si>
    <t>David MacDonna</t>
  </si>
  <si>
    <t>PSA , WIOA Liaison - DHS TANF</t>
  </si>
  <si>
    <t>Alice Bunjan</t>
  </si>
  <si>
    <t>High School Partnership, Student Support Services, Perkins Transition Coordinator - Lewis and Clark CC</t>
  </si>
  <si>
    <t>Robert Heape</t>
  </si>
  <si>
    <t>Matt Jones</t>
  </si>
  <si>
    <t>Executive Director - West Central Development Council</t>
  </si>
  <si>
    <t>Lewis and Clark Community College - Associate Dean, Adult Education</t>
  </si>
  <si>
    <t>Stephanie Stahlhut</t>
  </si>
  <si>
    <t>Executive Director - Illinois Valley Economic Development Corporation</t>
  </si>
  <si>
    <t>Amy Lyerla</t>
  </si>
  <si>
    <t>Planner II - Madison County Community Development</t>
  </si>
  <si>
    <t>2. ICCB - Adult Education and Family Literacy, YouthBuild</t>
  </si>
  <si>
    <t>Casey Burgholzer</t>
  </si>
  <si>
    <t>Rodney Ranes</t>
  </si>
  <si>
    <t>Program Director of Adult Education - Illinois Eastern Community Colleges</t>
  </si>
  <si>
    <t>Local Office Administrator - IDHS</t>
  </si>
  <si>
    <t xml:space="preserve">Rob Jackman
</t>
  </si>
  <si>
    <t>Perkins Coordinator - Illinois Eastern Community Colleges</t>
  </si>
  <si>
    <t>Carolynne Jorgenson</t>
  </si>
  <si>
    <t>CEO - CEFS Economic Opportunity Corporation</t>
  </si>
  <si>
    <t>Lisa Wright</t>
  </si>
  <si>
    <t>Perkins Project Coordinator - Kaskaskia College</t>
  </si>
  <si>
    <t>Chris Strohl</t>
  </si>
  <si>
    <t>Dean of Workforce Solutions and Community Education - Lake Land College</t>
  </si>
  <si>
    <t>Thomas Henegar</t>
  </si>
  <si>
    <t>Adult Education and Literacy Director - Kaskaskia College</t>
  </si>
  <si>
    <t>Joy Kaurin</t>
  </si>
  <si>
    <t>Perkins Specialist - Lake Land College</t>
  </si>
  <si>
    <t>Carol Tracy</t>
  </si>
  <si>
    <t>CSBG Coordinator - Embarrass River Basin Agency</t>
  </si>
  <si>
    <t>Brandy Smith</t>
  </si>
  <si>
    <t>Vice President, Mission Services - Evansville Goodwill</t>
  </si>
  <si>
    <t>Larry McLean</t>
  </si>
  <si>
    <t>Executive Director - St Clair County Housing Authority</t>
  </si>
  <si>
    <t>Lee Reese</t>
  </si>
  <si>
    <t>Program Coordinator - St. Clair County Intergovernmental Grants Dept -Workforce Development Group</t>
  </si>
  <si>
    <t>Tracey Hall</t>
  </si>
  <si>
    <t>CSBG Coordinator - St. Clair County Intergovernmental Grants Department</t>
  </si>
  <si>
    <t>Cristina Fernandez</t>
  </si>
  <si>
    <t>Ashley Holmes</t>
  </si>
  <si>
    <t>Danielle Chambers</t>
  </si>
  <si>
    <t>Director of Adult Education - Southwestern Illinois College</t>
  </si>
  <si>
    <t>President and CEO - National Able Network</t>
  </si>
  <si>
    <t>Director of Adult Basic Education - John A. Logan College</t>
  </si>
  <si>
    <t>Debra Keelin</t>
  </si>
  <si>
    <t>Kristina Shelton</t>
  </si>
  <si>
    <t>Director of Perkins and Career and Technical Education - Rend Lake College</t>
  </si>
  <si>
    <t>Laverne Gillespie</t>
  </si>
  <si>
    <t>Director SCSEP - Mers Goodwill SCSEP</t>
  </si>
  <si>
    <t>Mandy Bernard</t>
  </si>
  <si>
    <t>Executive Director of Community Services - Spero Family Services</t>
  </si>
  <si>
    <t>Vice President - Mission Services - Evansville Goodwill</t>
  </si>
  <si>
    <t>Executive Director - Wabash Area Development Inc.</t>
  </si>
  <si>
    <t>Illinois Eastern Community Colleges - Program Director, Adult Education</t>
  </si>
  <si>
    <t>Southeastern Illinois College, Associate Dean of Workforce and Community Education</t>
  </si>
  <si>
    <t>Leah Seals</t>
  </si>
  <si>
    <t>Ginger Harner</t>
  </si>
  <si>
    <t>Shawnee Community College - Director of Adult Education and Alt. Instruction</t>
  </si>
  <si>
    <t>Rob Jackman</t>
  </si>
  <si>
    <t>Illinois Eastern Community Colleges, Perkins Project Coordinator</t>
  </si>
  <si>
    <t>Kristy Koch Stephenson</t>
  </si>
  <si>
    <t>Shawnee Community College - Perkins Grant and Disability Services Coordinator</t>
  </si>
  <si>
    <t>Region 5 Regional Office, Regional Training Administrator - IDHS TANF</t>
  </si>
  <si>
    <t>Evansville Goodwill Industries Inc - Vice President Mission Services</t>
  </si>
  <si>
    <t>Vice President - MERS/Goodwill Lippman Center</t>
  </si>
  <si>
    <t>Fiscal Administrator - Chicago Department of Family and Support Services</t>
  </si>
  <si>
    <t>Dean Career &amp; Technical Programs - William Rainey Harper College</t>
  </si>
  <si>
    <t>Associate Vice President of Workforce Education/Dean of Business &amp; Career Technologies - Oakton College</t>
  </si>
  <si>
    <t xml:space="preserve">Marie Hansel </t>
  </si>
  <si>
    <t>Interim Dean, Allied Health Sciences - Prairie State College</t>
  </si>
  <si>
    <t>Matthew Beasland</t>
  </si>
  <si>
    <t>Executive Director of Extension Services and Workforce Development - South Suburban College</t>
  </si>
  <si>
    <t xml:space="preserve">Corinne Johnston </t>
  </si>
  <si>
    <t>Assistant Director of Resource Development - Moraine Valley Community College</t>
  </si>
  <si>
    <t>State Employment Services Program Manager - IDES</t>
  </si>
  <si>
    <t xml:space="preserve">10. Job Corps </t>
  </si>
  <si>
    <t>Rena Bryson</t>
  </si>
  <si>
    <t>Statewide WIOA Liaison - Exec II - IDHS-TANF</t>
  </si>
  <si>
    <t>Susan Tovar</t>
  </si>
  <si>
    <t>Project Director - Easterseals SCSEP Prorgram</t>
  </si>
  <si>
    <t>SCSEP Senior Project Director - NAPCA</t>
  </si>
  <si>
    <t>Program Manager - National Caucus and Center on Black Aging Inc.</t>
  </si>
  <si>
    <t>10. Trade Adjustment Assistance (TAA)</t>
  </si>
  <si>
    <t>Matthew Weis</t>
  </si>
  <si>
    <t>Assistant Dean, Learning Enrichment and College Readiness - Moraine Valley Community College</t>
  </si>
  <si>
    <t>Dr. Nina Shoman-Dajani</t>
  </si>
  <si>
    <t>Director, Adult Education - Harper College</t>
  </si>
  <si>
    <t>Marc Battista</t>
  </si>
  <si>
    <t>Luis Narvaez</t>
  </si>
  <si>
    <t>Associate Vice Chancellor - Adult Education - City Colleges of Chicago</t>
  </si>
  <si>
    <t>Executive Director - Universidad Popular</t>
  </si>
  <si>
    <t>Tonii Harris</t>
  </si>
  <si>
    <t>Director of Development - Bethel Family Resource Center</t>
  </si>
  <si>
    <t>Aaron Royster</t>
  </si>
  <si>
    <t>Executive Director - Community Development Institute-CYDI Youthbuild</t>
  </si>
  <si>
    <t>Jesse Hinton</t>
  </si>
  <si>
    <t>Director - Metropolitan Family Services</t>
  </si>
  <si>
    <t>Associate Vice Chancellor - Academic Programs - City Colleges of Chicago</t>
  </si>
  <si>
    <t>Michelle Stiff</t>
  </si>
  <si>
    <t>mstiff@willcountyillinois.com</t>
  </si>
  <si>
    <t>Peoria Citizens Committee for Economic Opportunity</t>
  </si>
  <si>
    <t>Community Services Director - Empowerment Opportunity Center</t>
  </si>
  <si>
    <t>jjpoynter@mchenrycountyil.gov</t>
  </si>
  <si>
    <t>815-334-2778</t>
  </si>
  <si>
    <t>cgeiger@theworkforceconnection.org</t>
  </si>
  <si>
    <t>815-256-2587</t>
  </si>
  <si>
    <t>bergerscott@countyofkane.org</t>
  </si>
  <si>
    <t>815-727-8370</t>
  </si>
  <si>
    <t>Teresa.Cherry@AmericanJob.Center</t>
  </si>
  <si>
    <t>309-793-5201</t>
  </si>
  <si>
    <t>rwilkerson@mdwis.org</t>
  </si>
  <si>
    <t>217-875-8720</t>
  </si>
  <si>
    <t>mgriebler@worknet20.org</t>
  </si>
  <si>
    <t>217-558-4278</t>
  </si>
  <si>
    <t>matt.jones@west-central.org</t>
  </si>
  <si>
    <t>217-854-9642</t>
  </si>
  <si>
    <t>lee.reese@co.st-clair.il.us</t>
  </si>
  <si>
    <t>618-825-3259</t>
  </si>
  <si>
    <t>stacey@napca.org</t>
  </si>
  <si>
    <t>sasha.b.logan@svcc.edu</t>
  </si>
  <si>
    <t>vhoffeditz@tcochelps.org</t>
  </si>
  <si>
    <t>Jessica Green</t>
  </si>
  <si>
    <t>815-835-6334</t>
  </si>
  <si>
    <t>Best, Inc</t>
  </si>
  <si>
    <t>800-323-5434</t>
  </si>
  <si>
    <t>Stacey@napca.org</t>
  </si>
  <si>
    <t>872-270-3384</t>
  </si>
  <si>
    <t>630-208-5351</t>
  </si>
  <si>
    <t>ehobson@elgin.edu</t>
  </si>
  <si>
    <t>847-214-6945</t>
  </si>
  <si>
    <t>630-906-4110</t>
  </si>
  <si>
    <t>aschauer@waubonsee.edu</t>
  </si>
  <si>
    <t>fking@ywcaelgin.org</t>
  </si>
  <si>
    <t>847-742-7930</t>
  </si>
  <si>
    <t>SETaylor@wr.org</t>
  </si>
  <si>
    <t>630-580-5114</t>
  </si>
  <si>
    <t>847-289-1138</t>
  </si>
  <si>
    <t>Brett Williams</t>
  </si>
  <si>
    <t xml:space="preserve">Kishwaukee College </t>
  </si>
  <si>
    <t>bwilliams10@kish.edu</t>
  </si>
  <si>
    <t>815-825-9636</t>
  </si>
  <si>
    <t>Nicholas.Johnson@illinois.gov</t>
  </si>
  <si>
    <t>630-844-8458</t>
  </si>
  <si>
    <t>Lourdes Budilovsky</t>
  </si>
  <si>
    <t>Lourdes.Budilovsky@illinois.gov</t>
  </si>
  <si>
    <t>630-892-7417</t>
  </si>
  <si>
    <t>tclegg@fsadekalbcounty.org</t>
  </si>
  <si>
    <t>815-758-8616</t>
  </si>
  <si>
    <t xml:space="preserve">Kneidel@trhsa.org </t>
  </si>
  <si>
    <t>scuratti@co.kendall.il.us</t>
  </si>
  <si>
    <t>630-264-1444 ext 241</t>
  </si>
  <si>
    <t>theodia@aol.com</t>
  </si>
  <si>
    <t>630-851-2203</t>
  </si>
  <si>
    <t>10. Housing and Urban Development Employment and Training Activites</t>
  </si>
  <si>
    <t>Patricia Williams</t>
  </si>
  <si>
    <t>Housing Authority of Elgin</t>
  </si>
  <si>
    <t>pwilliams@ybelgin.org</t>
  </si>
  <si>
    <t>847-728-5970</t>
  </si>
  <si>
    <t>deasyd@cod.edu</t>
  </si>
  <si>
    <t>630-942-4021</t>
  </si>
  <si>
    <t>Erika.Ford@illinois.gov</t>
  </si>
  <si>
    <t>Sholman@capsinc.org</t>
  </si>
  <si>
    <t>773-568-1782</t>
  </si>
  <si>
    <t>Abraham Celio</t>
  </si>
  <si>
    <t>acelio@universidadpopular.us</t>
  </si>
  <si>
    <t>mbeasland@ssc.edu</t>
  </si>
  <si>
    <t>lnarvaez5@ccc.edu</t>
  </si>
  <si>
    <t>johnstonc2@morainevalley.edu</t>
  </si>
  <si>
    <t>rena.bryson@illinois.gov</t>
  </si>
  <si>
    <t>stovar@easterseals.com</t>
  </si>
  <si>
    <t>harris@napca.org</t>
  </si>
  <si>
    <t>jconner@myncba.com</t>
  </si>
  <si>
    <t>Janet Conner</t>
  </si>
  <si>
    <t>aroyster@cydihs.org</t>
  </si>
  <si>
    <t>HintonJ@metrofamily.org</t>
  </si>
  <si>
    <t>otter.william@jobcorps.org</t>
  </si>
  <si>
    <t>tharris@bethelfacility.org</t>
  </si>
  <si>
    <t>rbrunk@co.rock-island.il.us</t>
  </si>
  <si>
    <t>309-558-3605</t>
  </si>
  <si>
    <t>margaret.wolf@jjc.edu</t>
  </si>
  <si>
    <t>aharper@kccsi-cap.org</t>
  </si>
  <si>
    <t>joshua.west@jjc.edu</t>
  </si>
  <si>
    <t>Linda Kaiser</t>
  </si>
  <si>
    <t>lkaiser@nationalable.org</t>
  </si>
  <si>
    <t>815-280-1310</t>
  </si>
  <si>
    <t>815-280-2239</t>
  </si>
  <si>
    <t>815-740-7935</t>
  </si>
  <si>
    <t>630-305-7486</t>
  </si>
  <si>
    <t>815-933-7883</t>
  </si>
  <si>
    <t>Adriana Harper</t>
  </si>
  <si>
    <t>779-279-7514</t>
  </si>
  <si>
    <t>sandra.belaidi@illinois.gov</t>
  </si>
  <si>
    <t>815-338-7964</t>
  </si>
  <si>
    <t>312-564-4902</t>
  </si>
  <si>
    <t>courvilleb@bhc.edu</t>
  </si>
  <si>
    <t>309-796-8244</t>
  </si>
  <si>
    <t>bushr@bhc.edu</t>
  </si>
  <si>
    <t>309-796-5049</t>
  </si>
  <si>
    <t>dford@projectnow.org</t>
  </si>
  <si>
    <t>309-948-4131</t>
  </si>
  <si>
    <t>millerj@ArcQC.org</t>
  </si>
  <si>
    <t>309-429-6068</t>
  </si>
  <si>
    <t>Patty Mendoza</t>
  </si>
  <si>
    <t>Lincoln Land Community College</t>
  </si>
  <si>
    <t>patty.mendoza@llcc.edu</t>
  </si>
  <si>
    <t>217-786-4630</t>
  </si>
  <si>
    <t>IDES</t>
  </si>
  <si>
    <t>casey.l.burgholzer@illinois.gov</t>
  </si>
  <si>
    <t>217-347-0223</t>
  </si>
  <si>
    <t>david.lacy@illinois.gov</t>
  </si>
  <si>
    <t>217-524-7453</t>
  </si>
  <si>
    <t>dave.macdonna@sangamonil.gov</t>
  </si>
  <si>
    <t>217-535-3120</t>
  </si>
  <si>
    <t>lesley.savage@illinois.gov</t>
  </si>
  <si>
    <t>217-524-6321</t>
  </si>
  <si>
    <t>312-994-4213</t>
  </si>
  <si>
    <t>rick.pearce@heartland.edu</t>
  </si>
  <si>
    <t>chad.murphy@src.edu</t>
  </si>
  <si>
    <t>cathy.blunier@icc.edu</t>
  </si>
  <si>
    <t>brad.o'brien@src.edu</t>
  </si>
  <si>
    <t>Ann (Mudd) Meyer</t>
  </si>
  <si>
    <t>ameyer@tazwoodcs.org</t>
  </si>
  <si>
    <t>jerria@mccainc.org</t>
  </si>
  <si>
    <t>mweis@nationalable.org</t>
  </si>
  <si>
    <t>Miriam Suen</t>
  </si>
  <si>
    <t>NAPCA</t>
  </si>
  <si>
    <t>miriam@napca.org</t>
  </si>
  <si>
    <t>tpolson@ybmc.org</t>
  </si>
  <si>
    <t>Khrystyna Sanborn</t>
  </si>
  <si>
    <t>Heartland CC</t>
  </si>
  <si>
    <t>Khrystyna.Sanborn@heartland.edu</t>
  </si>
  <si>
    <t>msegersten@roe33.net</t>
  </si>
  <si>
    <t>309-715-7308 ext.1015</t>
  </si>
  <si>
    <t>abunjan@lc.edu</t>
  </si>
  <si>
    <t>618-468-2730</t>
  </si>
  <si>
    <t>allyerla@madisoncountyil.gov</t>
  </si>
  <si>
    <t>618-296-4382</t>
  </si>
  <si>
    <t>Lshell@clcillinois.edu</t>
  </si>
  <si>
    <t>847-543-2402</t>
  </si>
  <si>
    <t>darlene.johnson@caplakecounty.org</t>
  </si>
  <si>
    <t>847-249-4330 ext. 3309</t>
  </si>
  <si>
    <t>edith.salinas@illnois.gov</t>
  </si>
  <si>
    <t>866-324-5553</t>
  </si>
  <si>
    <t>lhocker@lakecountyha.org</t>
  </si>
  <si>
    <t>847-732-0674</t>
  </si>
  <si>
    <t>773-890-3100</t>
  </si>
  <si>
    <t>twilson@youthbuildlakecounty.org</t>
  </si>
  <si>
    <t>847-473-3483 ext 106</t>
  </si>
  <si>
    <t>jyonan@youthconservationcorps.org</t>
  </si>
  <si>
    <t>847-623-0900</t>
  </si>
  <si>
    <t>robert.heape@illinois.gov</t>
  </si>
  <si>
    <t>217-245-9588</t>
  </si>
  <si>
    <t>sstahlhut@ilvalley-edc.org</t>
  </si>
  <si>
    <t>217-839-4431 ext 218</t>
  </si>
  <si>
    <t>National Able</t>
  </si>
  <si>
    <t>815-455-3700</t>
  </si>
  <si>
    <t>309-454-3898</t>
  </si>
  <si>
    <t>815-599-3460</t>
  </si>
  <si>
    <t>rachel.feldhaus@highland.edu</t>
  </si>
  <si>
    <t>Glendia Strandin</t>
  </si>
  <si>
    <t>Rockford Public Schools</t>
  </si>
  <si>
    <t>Glendia.Strandin@rps205.com</t>
  </si>
  <si>
    <t>815-966-3250</t>
  </si>
  <si>
    <t>t.wagner@rockvalleycollege.edu</t>
  </si>
  <si>
    <t>815-921-2005</t>
  </si>
  <si>
    <t>Kris.Machajewski@ywcanwil.org</t>
  </si>
  <si>
    <t>815-316-6120</t>
  </si>
  <si>
    <t>A.Wandtke@Rockvalleycollege.edu</t>
  </si>
  <si>
    <t>815-921-4045</t>
  </si>
  <si>
    <t>Highland Community College</t>
  </si>
  <si>
    <t>Scott Anderson</t>
  </si>
  <si>
    <t>Scott.Anderson@highland.edu</t>
  </si>
  <si>
    <t>815-235-6121</t>
  </si>
  <si>
    <t>owen.carter@rockfordil.gov</t>
  </si>
  <si>
    <t>844-710-6919</t>
  </si>
  <si>
    <t>Tiana.Cook@illinois.gov</t>
  </si>
  <si>
    <t>815-987-7344</t>
  </si>
  <si>
    <t>618-554-5970</t>
  </si>
  <si>
    <t>owalk@rockfordha.org</t>
  </si>
  <si>
    <t>815-489-8712</t>
  </si>
  <si>
    <t>wchatman@youthbuildrockford.org</t>
  </si>
  <si>
    <t>815-963-6236</t>
  </si>
  <si>
    <t>309-690-6881</t>
  </si>
  <si>
    <t>309-834-9238</t>
  </si>
  <si>
    <t>tracey.hall@co.st-clair.il.us</t>
  </si>
  <si>
    <t>618-825-3264</t>
  </si>
  <si>
    <t>309-268-8187</t>
  </si>
  <si>
    <t>Mereadith Shivers</t>
  </si>
  <si>
    <t>618-222-5273</t>
  </si>
  <si>
    <t>mereadith.shivers@swic.edu</t>
  </si>
  <si>
    <t>danielle.chambers@swic.edu</t>
  </si>
  <si>
    <t>618-235-5120</t>
  </si>
  <si>
    <t>Chief Student Services Officer - Southwestern Illinois College</t>
  </si>
  <si>
    <t>ashley.b.holmes@illinois.gov</t>
  </si>
  <si>
    <t>cristina.fernandez@illinois.gov</t>
  </si>
  <si>
    <t>618-826-5131</t>
  </si>
  <si>
    <t>larrym@scch.org</t>
  </si>
  <si>
    <t>618-277-6790</t>
  </si>
  <si>
    <t>National Director of Senior Programs - National Able</t>
  </si>
  <si>
    <t>309-268-8100</t>
  </si>
  <si>
    <t>309-649-6266</t>
  </si>
  <si>
    <t>t.goodwin@dacc.edu</t>
  </si>
  <si>
    <t>217-443-8756</t>
  </si>
  <si>
    <t>chris.zionic@illinois.gov</t>
  </si>
  <si>
    <t>217-278-5747</t>
  </si>
  <si>
    <t>melissa.ronto@illinois.gov</t>
  </si>
  <si>
    <t>217-446-0230</t>
  </si>
  <si>
    <t>kcunningham@comaction.org</t>
  </si>
  <si>
    <t>217-554-9100</t>
  </si>
  <si>
    <t>rachelle.r.lane@illinois.gov</t>
  </si>
  <si>
    <t>217-442-4003</t>
  </si>
  <si>
    <t>baltenburg@nationalable.org</t>
  </si>
  <si>
    <t>312-994-4200</t>
  </si>
  <si>
    <t>Claire Salvador</t>
  </si>
  <si>
    <t>IDJJ</t>
  </si>
  <si>
    <t>claire.salvador@illinois.gov</t>
  </si>
  <si>
    <t>312-633-5219</t>
  </si>
  <si>
    <t>William Christian</t>
  </si>
  <si>
    <t>FITM</t>
  </si>
  <si>
    <t xml:space="preserve">wchristian@firstinstitute.com </t>
  </si>
  <si>
    <t>jvinson@vermilionhousing.com</t>
  </si>
  <si>
    <t>217-444-3101</t>
  </si>
  <si>
    <t>309-266-9941</t>
  </si>
  <si>
    <t>Natashia Myers</t>
  </si>
  <si>
    <t>natashia.myers@illinois.gov</t>
  </si>
  <si>
    <t>joshner@trrcopo.org</t>
  </si>
  <si>
    <t>John Wilson</t>
  </si>
  <si>
    <t xml:space="preserve">Western Illinois Regional Council </t>
  </si>
  <si>
    <t>wilsonj@wirpc.org</t>
  </si>
  <si>
    <t>Carl Sandburg College</t>
  </si>
  <si>
    <t>815-939-8052</t>
  </si>
  <si>
    <t>Sarah Peters</t>
  </si>
  <si>
    <t>Kankakee CC</t>
  </si>
  <si>
    <t>speters@kcc.edu</t>
  </si>
  <si>
    <t>815-802-8142</t>
  </si>
  <si>
    <t>UMOS</t>
  </si>
  <si>
    <t>lilyw@hacc.net</t>
  </si>
  <si>
    <t>lbenson@ccrpc.org</t>
  </si>
  <si>
    <t>mrittenhouse@parkland.edu</t>
  </si>
  <si>
    <t>sscherer@usd116.org</t>
  </si>
  <si>
    <t>309-341-5355</t>
  </si>
  <si>
    <t>309-837-2997</t>
  </si>
  <si>
    <t>217-224-8171</t>
  </si>
  <si>
    <t>309-649-6294</t>
  </si>
  <si>
    <t>ktemple@richland.edu</t>
  </si>
  <si>
    <t>Michelle Griebler</t>
  </si>
  <si>
    <t>jschoen@richland.edu</t>
  </si>
  <si>
    <t>tsmith@empowerdecatur.org</t>
  </si>
  <si>
    <t>homeworkhangout@comcast.net</t>
  </si>
  <si>
    <t>Lachelle Smith</t>
  </si>
  <si>
    <t>Decatur Housing Authority</t>
  </si>
  <si>
    <t>lsmith@decaturhousing.com</t>
  </si>
  <si>
    <t>Treleane Smith</t>
  </si>
  <si>
    <t>217-875-7211 ext 6489</t>
  </si>
  <si>
    <t>217-857-7211 ext 6327</t>
  </si>
  <si>
    <t>217-428-0155 ext 3026</t>
  </si>
  <si>
    <t>217-423-7711 ext 3026</t>
  </si>
  <si>
    <t>217-872-2306</t>
  </si>
  <si>
    <t>1. Department of Commerce - Title IB, TAA</t>
  </si>
  <si>
    <t>312-404-9939</t>
  </si>
  <si>
    <t>(847) 931-2369</t>
  </si>
  <si>
    <t>Marlena Nelson</t>
  </si>
  <si>
    <t>marlena.nelson@illinois.gov</t>
  </si>
  <si>
    <t>815-224-1314</t>
  </si>
  <si>
    <t>Nicole McNeal-McGee</t>
  </si>
  <si>
    <t>(773) 838-5070</t>
  </si>
  <si>
    <t>Nicole.McNeal-McGee@illinois.gov</t>
  </si>
  <si>
    <t>(815) 939-8528</t>
  </si>
  <si>
    <t>carolynne.jorgenson@illinois.gov</t>
  </si>
  <si>
    <t>(618) 241-6878</t>
  </si>
  <si>
    <t>618-583-2555</t>
  </si>
  <si>
    <t>Leah.seals@illinois.gov</t>
  </si>
  <si>
    <t>Karol Nova</t>
  </si>
  <si>
    <t>Karol.Nova@illinois.gov</t>
  </si>
  <si>
    <t>309-671-8580</t>
  </si>
  <si>
    <t>mbattista@oakton.edu</t>
  </si>
  <si>
    <t>847-635-1423</t>
  </si>
  <si>
    <t>312-994-4285</t>
  </si>
  <si>
    <t>708-225-6042</t>
  </si>
  <si>
    <t>773-907-6824</t>
  </si>
  <si>
    <t xml:space="preserve">Adult Education - Prairie State College </t>
  </si>
  <si>
    <t>312-553-1963 x 11963</t>
  </si>
  <si>
    <t>773-612-7005</t>
  </si>
  <si>
    <t>312-551-7126</t>
  </si>
  <si>
    <t>312-567-0318</t>
  </si>
  <si>
    <t>Shayne Miller</t>
  </si>
  <si>
    <t>Shayne.Miller@illinois.gov</t>
  </si>
  <si>
    <t>Stevie Lemon</t>
  </si>
  <si>
    <t xml:space="preserve">Stevie.Lemon2@illinois.gov </t>
  </si>
  <si>
    <t>(630) 495-9830</t>
  </si>
  <si>
    <t xml:space="preserve">Rehabilitation Services Supervsor </t>
  </si>
  <si>
    <t xml:space="preserve">Rehabilitation Services Supervisor </t>
  </si>
  <si>
    <t>Amy Seeley</t>
  </si>
  <si>
    <t>Rehabilitation Supervisor</t>
  </si>
  <si>
    <t>815-730-4219</t>
  </si>
  <si>
    <t>Amy.Seeley@illinois.gov</t>
  </si>
  <si>
    <t>Rebecca Holz</t>
  </si>
  <si>
    <t>Rebecca.Holz@illinois.gov</t>
  </si>
  <si>
    <t>217-606-9386</t>
  </si>
  <si>
    <t xml:space="preserve">Rehabilitation Counselor Senior </t>
  </si>
  <si>
    <t>217-224-2600</t>
  </si>
  <si>
    <t xml:space="preserve">Rehabilitation Services Counselor </t>
  </si>
  <si>
    <t>debra.keelin@illinois.gov</t>
  </si>
  <si>
    <t>618-241-6740</t>
  </si>
  <si>
    <t>IDES - Belleville Local Office Manager</t>
  </si>
  <si>
    <t>217-557-0066</t>
  </si>
  <si>
    <t>jennifer.miller@Illinois.gov</t>
  </si>
  <si>
    <t>David Lacy</t>
  </si>
  <si>
    <t>IDES - Springfield Local Office Manager</t>
  </si>
  <si>
    <t>IDES Springfield Local Office Manager</t>
  </si>
  <si>
    <t>IDES/State Employment Services Program Manager</t>
  </si>
  <si>
    <t>IDES/Wheeling Local Office Manager</t>
  </si>
  <si>
    <t>Norma Chaidez</t>
  </si>
  <si>
    <t>norma.chaidez@illinois.gov</t>
  </si>
  <si>
    <t>217-278-3512</t>
  </si>
  <si>
    <t>Claudia Ramirez</t>
  </si>
  <si>
    <t>Local Office Admin Kane County/Elgin</t>
  </si>
  <si>
    <t>claudia.M.Ramirez@illinois.gov</t>
  </si>
  <si>
    <t>630-470-7478</t>
  </si>
  <si>
    <t>630-200-5321</t>
  </si>
  <si>
    <t>kathyjo.bertrand@illinois.gov</t>
  </si>
  <si>
    <t xml:space="preserve">Local Office Admin - Kankakee County </t>
  </si>
  <si>
    <t xml:space="preserve">Kathy Jo Bertrand </t>
  </si>
  <si>
    <t xml:space="preserve">Benjamin Hayes </t>
  </si>
  <si>
    <t>Regional Director  Champaign, LaSalle, Rockland, Vermillion</t>
  </si>
  <si>
    <t>benjamin.haynes@illinois.gov</t>
  </si>
  <si>
    <t>309-253-5325</t>
  </si>
  <si>
    <t>Scott Lankford</t>
  </si>
  <si>
    <t xml:space="preserve">Local Office Aministrator          </t>
  </si>
  <si>
    <t>scott.lankford@illinois,gov</t>
  </si>
  <si>
    <t>618-834-0830</t>
  </si>
  <si>
    <t>Service Delivery Coordinator</t>
  </si>
  <si>
    <t>Lesley.savage@illinois.gov</t>
  </si>
  <si>
    <t>217-313-0801</t>
  </si>
  <si>
    <t>Udon Thao</t>
  </si>
  <si>
    <t>udont@chinesemutualaid.org</t>
  </si>
  <si>
    <t>Elana Smoukova</t>
  </si>
  <si>
    <t>Senior Manager of Adult Education</t>
  </si>
  <si>
    <t>esmoukova@oakton.edu</t>
  </si>
  <si>
    <t>847-635-1486</t>
  </si>
  <si>
    <t>John Holton</t>
  </si>
  <si>
    <t>Gov't Relations and Engagement Liaison</t>
  </si>
  <si>
    <t>Jholton@chicookworks.org</t>
  </si>
  <si>
    <t>Durant Freeman</t>
  </si>
  <si>
    <t>Direcor ofAdult Education and Literacy</t>
  </si>
  <si>
    <t>durant.freeman@saferfoundation.org</t>
  </si>
  <si>
    <t>773-927-1536</t>
  </si>
  <si>
    <t>Raylynn Stokes</t>
  </si>
  <si>
    <t>Director, Adult Education Program</t>
  </si>
  <si>
    <t>rstokes@ssc.edu</t>
  </si>
  <si>
    <t>Brian Kopinski</t>
  </si>
  <si>
    <t>Adult Education Program Manager</t>
  </si>
  <si>
    <t>bkopinski@poderworks.org</t>
  </si>
  <si>
    <t>773-733-5055 Ext 17</t>
  </si>
  <si>
    <t>Magdalena Dolas</t>
  </si>
  <si>
    <t>mdolas@harpercollege.edu</t>
  </si>
  <si>
    <t>Christopher McElroy</t>
  </si>
  <si>
    <t>708-709-3684</t>
  </si>
  <si>
    <t xml:space="preserve">Program Manager - Adult Ed and Worforce Development - Chinese Mutual Aid Association </t>
  </si>
  <si>
    <t>Adam Kucham</t>
  </si>
  <si>
    <t>adam.kuchan@icc.edu</t>
  </si>
  <si>
    <t>309-690-6827</t>
  </si>
  <si>
    <t>ranesr@iecc.edu</t>
  </si>
  <si>
    <t>cstrohl@lakelandcollege.edu</t>
  </si>
  <si>
    <t>thenegar@kaskaskia.edu</t>
  </si>
  <si>
    <t> (618) 842-3711 ext. 4312</t>
  </si>
  <si>
    <t>217-324-5225</t>
  </si>
  <si>
    <t>(618) 545-3117 </t>
  </si>
  <si>
    <t>Crystal Hosselton</t>
  </si>
  <si>
    <t>crystalhosselton@jalc.edu</t>
  </si>
  <si>
    <t>618-985-2828 ext 8349</t>
  </si>
  <si>
    <t>618-833-5115</t>
  </si>
  <si>
    <t>cmcelroy4@prairiestate.edu</t>
  </si>
  <si>
    <t>Venus Black</t>
  </si>
  <si>
    <t>YouthBuild Peoria County</t>
  </si>
  <si>
    <t>Emily Lee</t>
  </si>
  <si>
    <t>emily.lee@illinois.gov</t>
  </si>
  <si>
    <t>Tami Foley</t>
  </si>
  <si>
    <t>tamif@mccainc.org</t>
  </si>
  <si>
    <t>Wayne Cannon</t>
  </si>
  <si>
    <t>wcannon@pcceo.org</t>
  </si>
  <si>
    <t>Arnitria Shaw</t>
  </si>
  <si>
    <t>arnitria.shaw@icc.edu</t>
  </si>
  <si>
    <t>vblack@youthbuildillinois.org</t>
  </si>
  <si>
    <t>815-540-0489</t>
  </si>
  <si>
    <t>Mario Nunez Flores</t>
  </si>
  <si>
    <t>mario.nunezflores@umos.org</t>
  </si>
  <si>
    <t>217-378-7100</t>
  </si>
  <si>
    <t>217-384-3530</t>
  </si>
  <si>
    <t>414-389-6203</t>
  </si>
  <si>
    <t>309-256-6421</t>
  </si>
  <si>
    <t>309-694-5561</t>
  </si>
  <si>
    <t>309-268-8105</t>
  </si>
  <si>
    <t>309-671-3900</t>
  </si>
  <si>
    <t>206-624-1221</t>
  </si>
  <si>
    <t>mandy.bernard@sperofs.org</t>
  </si>
  <si>
    <t>lgillespie@mersgoodwill.org</t>
  </si>
  <si>
    <t>bsmith@evvgoodwill.org</t>
  </si>
  <si>
    <t>sheltonk@rlc.edu</t>
  </si>
  <si>
    <t>Robyn Russell</t>
  </si>
  <si>
    <t>CEO - Management, Training and Consulting Corp</t>
  </si>
  <si>
    <t>robynrussell@mantracon.org</t>
  </si>
  <si>
    <t>618-998-0970</t>
  </si>
  <si>
    <t>618-242-1070</t>
  </si>
  <si>
    <t>618-437-5321 ext 1267</t>
  </si>
  <si>
    <t>bshoup@westernillinoisworks.net</t>
  </si>
  <si>
    <t>Ellen Burns</t>
  </si>
  <si>
    <t>eburns@sandburg.edu</t>
  </si>
  <si>
    <t>jessica_green@best-inc.org</t>
  </si>
  <si>
    <t>815-677-4748</t>
  </si>
  <si>
    <t>Lori Logmann</t>
  </si>
  <si>
    <t>nicaa68@nicaa.org</t>
  </si>
  <si>
    <t>Holly Melvin</t>
  </si>
  <si>
    <t>holly.melvin@illinois.gov</t>
  </si>
  <si>
    <t>815-632-4066</t>
  </si>
  <si>
    <t>11. UMOS - National Farmworker Jobs Program</t>
  </si>
  <si>
    <t>Dr. Gina Derosier-Cook</t>
  </si>
  <si>
    <t>gderosiercook@elgin.edu</t>
  </si>
  <si>
    <t>Rachel Hendrickson</t>
  </si>
  <si>
    <t>rhendrickson@kendallcounty.gov</t>
  </si>
  <si>
    <t>kristys@shawneecc.edu</t>
  </si>
  <si>
    <t>618-634-3325</t>
  </si>
  <si>
    <t>jackmanr@iecc.edu</t>
  </si>
  <si>
    <t>618-262-8641 ext 3399</t>
  </si>
  <si>
    <t>812-474-2222</t>
  </si>
  <si>
    <t>Beth Brown</t>
  </si>
  <si>
    <t>bbrown@mersgoodwill.org</t>
  </si>
  <si>
    <t>314-982-8890</t>
  </si>
  <si>
    <t>312-556-5524</t>
  </si>
  <si>
    <t>Kelly Denton</t>
  </si>
  <si>
    <t>kdenton@cefseoc.org</t>
  </si>
  <si>
    <t>618-994-4213</t>
  </si>
  <si>
    <t>jkurin@lakelandcollege.edu</t>
  </si>
  <si>
    <t>217-234-5032</t>
  </si>
  <si>
    <t>lwright@kaskaskia.edu</t>
  </si>
  <si>
    <t>618-545-3067</t>
  </si>
  <si>
    <t>carolt@erbainc.org</t>
  </si>
  <si>
    <t>217-923-3113</t>
  </si>
  <si>
    <t>Liz Garner</t>
  </si>
  <si>
    <t>CSBG Coordinator - BCMW Community Services</t>
  </si>
  <si>
    <t>liz.garner@bcmw-il.org</t>
  </si>
  <si>
    <t>3. Department of Employment Security - Employment Services Under the Wagner-Peyser Act, Unemployment Insurance, TRA, Jobs for Veterans State Grants, Migrant and Seasonal Farmworker Program</t>
  </si>
  <si>
    <t>Linda Guerrero</t>
  </si>
  <si>
    <t>Linda.Guerrero@illinois.gov</t>
  </si>
  <si>
    <t xml:space="preserve">IDES </t>
  </si>
  <si>
    <t>Michelle Allen</t>
  </si>
  <si>
    <t>mallen@wcccc.net</t>
  </si>
  <si>
    <t>Geraldo Ruiz</t>
  </si>
  <si>
    <t>geraldo.ruiz@illinois.gov</t>
  </si>
  <si>
    <t>CaShanna Armstrong</t>
  </si>
  <si>
    <t>Joliet Job Corp</t>
  </si>
  <si>
    <t>armstrong.cashanna</t>
  </si>
  <si>
    <t>Jennifer Davidson</t>
  </si>
  <si>
    <t>jdavidson@clcillinois.edu</t>
  </si>
  <si>
    <t>Assistant Vice President Educational Affairs at College of Lake County</t>
  </si>
  <si>
    <t>847-543-2411</t>
  </si>
  <si>
    <t>Jane Flemming</t>
  </si>
  <si>
    <t>jflemming@lc.edu</t>
  </si>
  <si>
    <t>Lewis and Clark CC</t>
  </si>
  <si>
    <t>10.  UMOS</t>
  </si>
  <si>
    <t>IL State Supervisor</t>
  </si>
  <si>
    <t>217-954-0660</t>
  </si>
  <si>
    <t>Land of Lincoln Workforce Alliance</t>
  </si>
  <si>
    <t>Jill VanZandt</t>
  </si>
  <si>
    <t>jillian.vanzandt@illinois.gov</t>
  </si>
  <si>
    <t>618-242-6138</t>
  </si>
  <si>
    <t>DHS, Department of Rehabilitation Services</t>
  </si>
  <si>
    <t>Joel Dykstra</t>
  </si>
  <si>
    <t>joel.dykstra@llcc.edu</t>
  </si>
  <si>
    <t>217-786-2317</t>
  </si>
  <si>
    <t>Sangamon County Department of Community Resources</t>
  </si>
  <si>
    <t>DHS TANF</t>
  </si>
  <si>
    <t>Chuck Jones</t>
  </si>
  <si>
    <t>cjones@dacc.edu</t>
  </si>
  <si>
    <t>Matt Weis</t>
  </si>
  <si>
    <t>217-384-2655</t>
  </si>
  <si>
    <t>217-819-4062</t>
  </si>
  <si>
    <t>11. Joliet Job Corps Center - Residential Education and Job Training</t>
  </si>
  <si>
    <t>Dionra Gary</t>
  </si>
  <si>
    <t>Admissions Counselor</t>
  </si>
  <si>
    <t>815-768-8962</t>
  </si>
  <si>
    <t>Gary.dionra@jobcorps.org</t>
  </si>
  <si>
    <t>217-954-0606 / 715-340-2793</t>
  </si>
  <si>
    <t>11. National Farmworker Jobs Program</t>
  </si>
  <si>
    <t>Mario Nunez</t>
  </si>
  <si>
    <t>State Supervisor / 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</si>
</sst>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trike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u/>
      <sz val="11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0" xfId="0" applyFont="1"/>
    <xf numFmtId="0" fontId="9" fillId="0" borderId="0" xfId="0" applyFont="1"/>
    <xf numFmtId="0" fontId="3" fillId="0" borderId="1" xfId="1" applyBorder="1"/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12" fillId="0" borderId="12" xfId="0" applyFont="1" applyBorder="1" applyAlignment="1">
      <alignment horizontal="left" vertical="center" wrapText="1"/>
    </xf>
    <xf numFmtId="0" fontId="3" fillId="0" borderId="1" xfId="1" applyFill="1" applyBorder="1"/>
    <xf numFmtId="0" fontId="0" fillId="0" borderId="14" xfId="0" applyBorder="1"/>
    <xf numFmtId="0" fontId="3" fillId="0" borderId="1" xfId="1" applyFill="1" applyBorder="1" applyAlignment="1">
      <alignment horizontal="left" vertical="center" wrapText="1"/>
    </xf>
    <xf numFmtId="0" fontId="3" fillId="0" borderId="12" xfId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8" fillId="2" borderId="1" xfId="0" applyFont="1" applyFill="1" applyBorder="1"/>
    <xf numFmtId="0" fontId="0" fillId="0" borderId="11" xfId="0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3" fillId="0" borderId="1" xfId="1" applyFill="1" applyBorder="1" applyAlignment="1" applyProtection="1"/>
    <xf numFmtId="0" fontId="13" fillId="0" borderId="1" xfId="0" applyFont="1" applyBorder="1"/>
    <xf numFmtId="0" fontId="3" fillId="0" borderId="1" xfId="1" applyFill="1" applyBorder="1" applyAlignment="1">
      <alignment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3" fillId="0" borderId="3" xfId="1" applyFill="1" applyBorder="1"/>
    <xf numFmtId="0" fontId="0" fillId="0" borderId="3" xfId="0" applyBorder="1"/>
    <xf numFmtId="0" fontId="3" fillId="0" borderId="13" xfId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3" fillId="0" borderId="11" xfId="1" applyFill="1" applyBorder="1" applyAlignment="1">
      <alignment horizontal="left" vertical="center" wrapText="1"/>
    </xf>
    <xf numFmtId="0" fontId="3" fillId="0" borderId="0" xfId="1" applyFill="1"/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12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3" xfId="1" applyFill="1" applyBorder="1" applyAlignment="1" applyProtection="1"/>
    <xf numFmtId="0" fontId="3" fillId="0" borderId="0" xfId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3" fillId="0" borderId="3" xfId="1" applyFill="1" applyBorder="1" applyAlignment="1">
      <alignment horizontal="left"/>
    </xf>
    <xf numFmtId="0" fontId="10" fillId="0" borderId="1" xfId="0" applyFont="1" applyBorder="1" applyAlignment="1">
      <alignment wrapText="1"/>
    </xf>
    <xf numFmtId="0" fontId="0" fillId="0" borderId="6" xfId="0" applyBorder="1"/>
    <xf numFmtId="0" fontId="9" fillId="0" borderId="14" xfId="0" applyFont="1" applyBorder="1"/>
    <xf numFmtId="0" fontId="3" fillId="0" borderId="1" xfId="1" applyFill="1" applyBorder="1" applyAlignment="1">
      <alignment horizontal="left" wrapText="1"/>
    </xf>
    <xf numFmtId="0" fontId="0" fillId="0" borderId="3" xfId="0" applyBorder="1" applyAlignment="1">
      <alignment horizontal="left"/>
    </xf>
    <xf numFmtId="0" fontId="8" fillId="0" borderId="14" xfId="0" applyFont="1" applyBorder="1"/>
    <xf numFmtId="0" fontId="3" fillId="0" borderId="2" xfId="1" applyFill="1" applyBorder="1"/>
    <xf numFmtId="0" fontId="0" fillId="0" borderId="2" xfId="0" applyBorder="1"/>
    <xf numFmtId="0" fontId="8" fillId="0" borderId="2" xfId="0" applyFont="1" applyBorder="1"/>
    <xf numFmtId="0" fontId="13" fillId="0" borderId="12" xfId="0" applyFont="1" applyBorder="1" applyAlignment="1">
      <alignment horizontal="left" vertical="center" wrapText="1"/>
    </xf>
    <xf numFmtId="0" fontId="3" fillId="0" borderId="0" xfId="1" applyFill="1" applyBorder="1"/>
    <xf numFmtId="0" fontId="3" fillId="0" borderId="1" xfId="1" applyFill="1" applyBorder="1" applyAlignment="1"/>
    <xf numFmtId="0" fontId="0" fillId="0" borderId="6" xfId="0" applyBorder="1" applyAlignment="1">
      <alignment vertical="center" wrapText="1"/>
    </xf>
    <xf numFmtId="0" fontId="3" fillId="0" borderId="5" xfId="1" applyFill="1" applyBorder="1" applyAlignment="1">
      <alignment horizontal="left" vertical="center" wrapText="1"/>
    </xf>
    <xf numFmtId="0" fontId="3" fillId="0" borderId="6" xfId="1" applyFill="1" applyBorder="1" applyAlignment="1">
      <alignment horizontal="left" vertical="center" wrapText="1"/>
    </xf>
    <xf numFmtId="0" fontId="0" fillId="0" borderId="5" xfId="0" applyBorder="1"/>
    <xf numFmtId="0" fontId="3" fillId="0" borderId="1" xfId="1" applyFill="1" applyBorder="1" applyAlignment="1">
      <alignment vertical="center"/>
    </xf>
    <xf numFmtId="0" fontId="0" fillId="0" borderId="6" xfId="0" applyBorder="1" applyAlignment="1">
      <alignment wrapText="1"/>
    </xf>
    <xf numFmtId="0" fontId="8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left" wrapText="1"/>
    </xf>
    <xf numFmtId="0" fontId="3" fillId="0" borderId="2" xfId="1" applyFill="1" applyBorder="1"/>
    <xf numFmtId="0" fontId="0" fillId="0" borderId="15" xfId="0" applyBorder="1" applyAlignment="1">
      <alignment wrapText="1"/>
    </xf>
    <xf numFmtId="0" fontId="0" fillId="0" borderId="2" xfId="0" applyFill="1" applyBorder="1"/>
    <xf numFmtId="0" fontId="0" fillId="0" borderId="1" xfId="0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1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3" fillId="0" borderId="1" xfId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3" fillId="0" borderId="1" xfId="1" applyFont="1" applyFill="1" applyBorder="1"/>
    <xf numFmtId="9" fontId="0" fillId="0" borderId="1" xfId="3" applyFont="1" applyFill="1" applyBorder="1"/>
    <xf numFmtId="9" fontId="0" fillId="0" borderId="1" xfId="3" applyFont="1" applyFill="1" applyBorder="1" applyAlignment="1">
      <alignment wrapText="1"/>
    </xf>
    <xf numFmtId="9" fontId="0" fillId="0" borderId="0" xfId="3" applyFont="1" applyFill="1" applyAlignment="1">
      <alignment vertical="center"/>
    </xf>
    <xf numFmtId="0" fontId="8" fillId="0" borderId="1" xfId="0" applyFont="1" applyFill="1" applyBorder="1" applyAlignment="1">
      <alignment horizontal="left" wrapText="1"/>
    </xf>
    <xf numFmtId="0" fontId="3" fillId="0" borderId="6" xfId="1" applyFill="1" applyBorder="1" applyAlignment="1">
      <alignment horizontal="left"/>
    </xf>
    <xf numFmtId="0" fontId="8" fillId="0" borderId="1" xfId="0" applyFont="1" applyFill="1" applyBorder="1"/>
    <xf numFmtId="0" fontId="13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9" fontId="3" fillId="0" borderId="1" xfId="1" applyNumberFormat="1" applyFill="1" applyBorder="1"/>
    <xf numFmtId="0" fontId="0" fillId="0" borderId="1" xfId="0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8" fillId="0" borderId="3" xfId="0" applyFont="1" applyBorder="1" applyAlignment="1">
      <alignment wrapText="1"/>
    </xf>
    <xf numFmtId="0" fontId="3" fillId="0" borderId="3" xfId="1" applyFill="1" applyBorder="1"/>
    <xf numFmtId="0" fontId="17" fillId="0" borderId="1" xfId="2" applyFont="1" applyFill="1" applyBorder="1" applyAlignment="1" applyProtection="1"/>
    <xf numFmtId="0" fontId="8" fillId="0" borderId="3" xfId="0" applyFont="1" applyFill="1" applyBorder="1"/>
    <xf numFmtId="0" fontId="0" fillId="0" borderId="1" xfId="0" applyBorder="1" applyAlignment="1">
      <alignment horizontal="left" vertical="center" wrapText="1"/>
    </xf>
    <xf numFmtId="0" fontId="3" fillId="0" borderId="2" xfId="1" applyFill="1" applyBorder="1"/>
    <xf numFmtId="0" fontId="8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2" xfId="1" applyFill="1" applyBorder="1" applyAlignment="1" applyProtection="1">
      <alignment horizontal="left"/>
    </xf>
    <xf numFmtId="0" fontId="0" fillId="0" borderId="2" xfId="0" applyFill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3" fillId="0" borderId="3" xfId="1" applyFill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1" xfId="1" applyFill="1" applyBorder="1"/>
    <xf numFmtId="0" fontId="8" fillId="0" borderId="1" xfId="1" applyFont="1" applyFill="1" applyBorder="1"/>
    <xf numFmtId="0" fontId="0" fillId="2" borderId="2" xfId="0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3" fillId="0" borderId="1" xfId="1" applyFill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3" fillId="0" borderId="1" xfId="1" applyFill="1" applyBorder="1" applyAlignment="1">
      <alignment horizontal="left" vertical="center" wrapText="1"/>
    </xf>
    <xf numFmtId="0" fontId="3" fillId="0" borderId="1" xfId="1" applyFill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vertical="center" wrapText="1"/>
    </xf>
    <xf numFmtId="0" fontId="3" fillId="0" borderId="1" xfId="1" applyFill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3" fillId="0" borderId="2" xfId="1" applyFill="1" applyBorder="1" applyAlignment="1">
      <alignment horizontal="left"/>
    </xf>
    <xf numFmtId="0" fontId="3" fillId="0" borderId="3" xfId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horizontal="left" vertical="center" wrapText="1"/>
    </xf>
    <xf numFmtId="0" fontId="3" fillId="0" borderId="1" xfId="1" applyFill="1" applyBorder="1" applyAlignment="1">
      <alignment horizontal="left"/>
    </xf>
    <xf numFmtId="0" fontId="3" fillId="0" borderId="2" xfId="1" applyFill="1" applyBorder="1"/>
    <xf numFmtId="0" fontId="3" fillId="0" borderId="3" xfId="1" applyFill="1" applyBorder="1"/>
    <xf numFmtId="0" fontId="8" fillId="0" borderId="2" xfId="0" applyFont="1" applyBorder="1"/>
    <xf numFmtId="0" fontId="8" fillId="0" borderId="3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Fill="1" applyBorder="1"/>
    <xf numFmtId="0" fontId="3" fillId="0" borderId="1" xfId="1" applyFill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3" fillId="0" borderId="4" xfId="1" applyFill="1" applyBorder="1"/>
    <xf numFmtId="0" fontId="8" fillId="0" borderId="4" xfId="0" applyFont="1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</cellXfs>
  <cellStyles count="4">
    <cellStyle name="Hyperlink" xfId="1" builtinId="8"/>
    <cellStyle name="Hyperlink 2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merons\AppData\Local\Microsoft\Windows\INetCache\Content.Outlook\OGK2OEGN\Summary%20of%20Individuals%20to%20Negotiate%20Local%20MOUs%20on%20Behalf%20of%20Required%20Partners%203.27.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merons\AppData\Local\Microsoft\Windows\INetCache\Content.Outlook\OGK2OEGN\Summary%20of%20Individuals%20to%20Negotiate%20Local%20MOUs%20on%20Behalf%20of%20Required%20Partner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WIA 1"/>
      <sheetName val="LWIA 2"/>
      <sheetName val="LWIA 3"/>
      <sheetName val="LWIA 4"/>
      <sheetName val="LWIA 5"/>
      <sheetName val="LWIA 6"/>
      <sheetName val="LWIA 7"/>
      <sheetName val="LWIA 10"/>
      <sheetName val="LWIA 11"/>
      <sheetName val="LWIA 13"/>
      <sheetName val="LWIA 14"/>
      <sheetName val="LWIA 15"/>
      <sheetName val="LWIA 17"/>
      <sheetName val="LWIA 18"/>
      <sheetName val="LWIA 19"/>
      <sheetName val="LWIA 20"/>
      <sheetName val="LWIA 21"/>
      <sheetName val="LWIA 22"/>
      <sheetName val="LWIA 23"/>
      <sheetName val="LWIA 24"/>
      <sheetName val="LWIA 25"/>
      <sheetName val="LWIA 26"/>
    </sheetNames>
    <sheetDataSet>
      <sheetData sheetId="0">
        <row r="5">
          <cell r="I5" t="str">
            <v>7. Department of Human Services - Division of Family and Community Services (TANF)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WIA 1"/>
      <sheetName val="LWIA 2"/>
      <sheetName val="LWIA 3"/>
      <sheetName val="LWIA 4"/>
      <sheetName val="LWIA 5"/>
      <sheetName val="LWIA 6"/>
      <sheetName val="LWIA 7"/>
      <sheetName val="LWIA 10"/>
      <sheetName val="LWIA 11"/>
      <sheetName val="LWIA 13"/>
      <sheetName val="LWIA 14"/>
      <sheetName val="LWIA 15"/>
      <sheetName val="LWIA 17"/>
      <sheetName val="LWIA 18"/>
      <sheetName val="LWIA 19"/>
      <sheetName val="LWIA 20"/>
      <sheetName val="LWIA 21"/>
      <sheetName val="LWIA 22"/>
      <sheetName val="LWIA 23"/>
      <sheetName val="LWIA 24"/>
      <sheetName val="LWIA 25"/>
      <sheetName val="LWIA 26"/>
    </sheetNames>
    <sheetDataSet>
      <sheetData sheetId="0">
        <row r="5">
          <cell r="C5" t="str">
            <v>1. Department of Commerce - Title IB, Trade Adjustment Act</v>
          </cell>
          <cell r="G5" t="str">
            <v>5. ICCB - Career and Technical Education under the Perkins Act</v>
          </cell>
        </row>
      </sheetData>
      <sheetData sheetId="1">
        <row r="16">
          <cell r="B16" t="str">
            <v xml:space="preserve">Fernando Chavarria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speters@kcc.edu" TargetMode="External"/><Relationship Id="rId3" Type="http://schemas.openxmlformats.org/officeDocument/2006/relationships/hyperlink" Target="mailto:Stacey@napca.org" TargetMode="External"/><Relationship Id="rId7" Type="http://schemas.openxmlformats.org/officeDocument/2006/relationships/hyperlink" Target="mailto:jerria@mccainc.org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mailto:janicetaylor.brown@illinois.gov" TargetMode="External"/><Relationship Id="rId1" Type="http://schemas.openxmlformats.org/officeDocument/2006/relationships/hyperlink" Target="mailto:tammy.nemeth@illinois.gov" TargetMode="External"/><Relationship Id="rId6" Type="http://schemas.openxmlformats.org/officeDocument/2006/relationships/hyperlink" Target="mailto:aharper@kccsi-cap.org" TargetMode="External"/><Relationship Id="rId11" Type="http://schemas.openxmlformats.org/officeDocument/2006/relationships/hyperlink" Target="mailto:kathyjo.bertrand@illinois.gov" TargetMode="External"/><Relationship Id="rId5" Type="http://schemas.openxmlformats.org/officeDocument/2006/relationships/hyperlink" Target="mailto:aharper@kccsi-cap.org" TargetMode="External"/><Relationship Id="rId10" Type="http://schemas.openxmlformats.org/officeDocument/2006/relationships/hyperlink" Target="mailto:speters@kcc.edu" TargetMode="External"/><Relationship Id="rId4" Type="http://schemas.openxmlformats.org/officeDocument/2006/relationships/hyperlink" Target="mailto:scuratti@co.kendall.il.us" TargetMode="External"/><Relationship Id="rId9" Type="http://schemas.openxmlformats.org/officeDocument/2006/relationships/hyperlink" Target="mailto:speters@kcc.edu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dford@projectnow.org" TargetMode="External"/><Relationship Id="rId3" Type="http://schemas.openxmlformats.org/officeDocument/2006/relationships/hyperlink" Target="mailto:dawn.suhr@illinois.gov" TargetMode="External"/><Relationship Id="rId7" Type="http://schemas.openxmlformats.org/officeDocument/2006/relationships/hyperlink" Target="mailto:bushr@bhc.edu" TargetMode="External"/><Relationship Id="rId2" Type="http://schemas.openxmlformats.org/officeDocument/2006/relationships/hyperlink" Target="mailto:Rebecca.Holz@illinois.gov" TargetMode="External"/><Relationship Id="rId1" Type="http://schemas.openxmlformats.org/officeDocument/2006/relationships/hyperlink" Target="mailto:Jody.Wanless@Illinois.gov" TargetMode="External"/><Relationship Id="rId6" Type="http://schemas.openxmlformats.org/officeDocument/2006/relationships/hyperlink" Target="mailto:courvilleb@bhc.ed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mailto:rbrunk@co.rock-island.il.us" TargetMode="External"/><Relationship Id="rId10" Type="http://schemas.openxmlformats.org/officeDocument/2006/relationships/hyperlink" Target="mailto:millerj@ArcQC.org" TargetMode="External"/><Relationship Id="rId4" Type="http://schemas.openxmlformats.org/officeDocument/2006/relationships/hyperlink" Target="mailto:Teresa.Cherry@AmericanJob.Center" TargetMode="External"/><Relationship Id="rId9" Type="http://schemas.openxmlformats.org/officeDocument/2006/relationships/hyperlink" Target="mailto:stacey@napca.org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natashia.myers@illinois.gov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mailto:mfoster@jwcc.edu" TargetMode="External"/><Relationship Id="rId7" Type="http://schemas.openxmlformats.org/officeDocument/2006/relationships/hyperlink" Target="mailto:msegersten@roe33.net" TargetMode="External"/><Relationship Id="rId12" Type="http://schemas.openxmlformats.org/officeDocument/2006/relationships/hyperlink" Target="mailto:eburns@sandburg.edu" TargetMode="External"/><Relationship Id="rId2" Type="http://schemas.openxmlformats.org/officeDocument/2006/relationships/hyperlink" Target="mailto:Jody.Wanless@Illinois.gov" TargetMode="External"/><Relationship Id="rId1" Type="http://schemas.openxmlformats.org/officeDocument/2006/relationships/hyperlink" Target="mailto:bshoup@westernillinoisworks.net" TargetMode="External"/><Relationship Id="rId6" Type="http://schemas.openxmlformats.org/officeDocument/2006/relationships/hyperlink" Target="mailto:lesley.savage@illinois.gov" TargetMode="External"/><Relationship Id="rId11" Type="http://schemas.openxmlformats.org/officeDocument/2006/relationships/hyperlink" Target="mailto:wilsonj@wirpc.org" TargetMode="External"/><Relationship Id="rId5" Type="http://schemas.openxmlformats.org/officeDocument/2006/relationships/hyperlink" Target="mailto:stacey@napca.org" TargetMode="External"/><Relationship Id="rId10" Type="http://schemas.openxmlformats.org/officeDocument/2006/relationships/hyperlink" Target="mailto:joshner@trrcopo.org" TargetMode="External"/><Relationship Id="rId4" Type="http://schemas.openxmlformats.org/officeDocument/2006/relationships/hyperlink" Target="mailto:dhetzler@jwcc.edu" TargetMode="External"/><Relationship Id="rId9" Type="http://schemas.openxmlformats.org/officeDocument/2006/relationships/hyperlink" Target="mailto:lkaiser@nationalable.org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ameyer@tazwoodcs.org" TargetMode="External"/><Relationship Id="rId13" Type="http://schemas.openxmlformats.org/officeDocument/2006/relationships/hyperlink" Target="mailto:Khrystyna.Sanborn@heartland.edu" TargetMode="External"/><Relationship Id="rId18" Type="http://schemas.openxmlformats.org/officeDocument/2006/relationships/hyperlink" Target="mailto:emily.lee@illinois.gov" TargetMode="External"/><Relationship Id="rId3" Type="http://schemas.openxmlformats.org/officeDocument/2006/relationships/hyperlink" Target="mailto:rick.pearce@heartland.edu" TargetMode="External"/><Relationship Id="rId21" Type="http://schemas.openxmlformats.org/officeDocument/2006/relationships/printerSettings" Target="../printerSettings/printerSettings13.bin"/><Relationship Id="rId7" Type="http://schemas.openxmlformats.org/officeDocument/2006/relationships/hyperlink" Target="mailto:wcannon@pcceo.org" TargetMode="External"/><Relationship Id="rId12" Type="http://schemas.openxmlformats.org/officeDocument/2006/relationships/hyperlink" Target="mailto:tpolson@ybmc.org" TargetMode="External"/><Relationship Id="rId17" Type="http://schemas.openxmlformats.org/officeDocument/2006/relationships/hyperlink" Target="mailto:adam.kuchan@icc.edu" TargetMode="External"/><Relationship Id="rId2" Type="http://schemas.openxmlformats.org/officeDocument/2006/relationships/hyperlink" Target="mailto:Jody.Wanless@Illinois.gov" TargetMode="External"/><Relationship Id="rId16" Type="http://schemas.openxmlformats.org/officeDocument/2006/relationships/hyperlink" Target="mailto:benjamin.haynes@illinois.gov" TargetMode="External"/><Relationship Id="rId20" Type="http://schemas.openxmlformats.org/officeDocument/2006/relationships/hyperlink" Target="mailto:vblack@youthbuildillinois.org" TargetMode="External"/><Relationship Id="rId1" Type="http://schemas.openxmlformats.org/officeDocument/2006/relationships/hyperlink" Target="mailto:smartin@careerlink16.com" TargetMode="External"/><Relationship Id="rId6" Type="http://schemas.openxmlformats.org/officeDocument/2006/relationships/hyperlink" Target="mailto:rick.pearce@heartland.edu" TargetMode="External"/><Relationship Id="rId11" Type="http://schemas.openxmlformats.org/officeDocument/2006/relationships/hyperlink" Target="mailto:miriam@napca.org" TargetMode="External"/><Relationship Id="rId5" Type="http://schemas.openxmlformats.org/officeDocument/2006/relationships/hyperlink" Target="mailto:cathy.blunier@icc.edu" TargetMode="External"/><Relationship Id="rId15" Type="http://schemas.openxmlformats.org/officeDocument/2006/relationships/hyperlink" Target="mailto:Karol.Nova@illinois.gov" TargetMode="External"/><Relationship Id="rId10" Type="http://schemas.openxmlformats.org/officeDocument/2006/relationships/hyperlink" Target="mailto:lkaiser@nationalable.org" TargetMode="External"/><Relationship Id="rId19" Type="http://schemas.openxmlformats.org/officeDocument/2006/relationships/hyperlink" Target="mailto:arnitria.shaw@icc.edu" TargetMode="External"/><Relationship Id="rId4" Type="http://schemas.openxmlformats.org/officeDocument/2006/relationships/hyperlink" Target="mailto:chad.murphy@src.edu" TargetMode="External"/><Relationship Id="rId9" Type="http://schemas.openxmlformats.org/officeDocument/2006/relationships/hyperlink" Target="mailto:tamif@mccainc.org" TargetMode="External"/><Relationship Id="rId14" Type="http://schemas.openxmlformats.org/officeDocument/2006/relationships/hyperlink" Target="mailto:stacey@napca.org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.chaidez@illinois.gov" TargetMode="External"/><Relationship Id="rId3" Type="http://schemas.openxmlformats.org/officeDocument/2006/relationships/hyperlink" Target="mailto:Sherry.laible-white@illinois.gov" TargetMode="External"/><Relationship Id="rId7" Type="http://schemas.openxmlformats.org/officeDocument/2006/relationships/hyperlink" Target="mailto:mrittenhouse@parkland.edu" TargetMode="External"/><Relationship Id="rId12" Type="http://schemas.openxmlformats.org/officeDocument/2006/relationships/printerSettings" Target="../printerSettings/printerSettings14.bin"/><Relationship Id="rId2" Type="http://schemas.openxmlformats.org/officeDocument/2006/relationships/hyperlink" Target="mailto:jarnold@ccrpc.org" TargetMode="External"/><Relationship Id="rId1" Type="http://schemas.openxmlformats.org/officeDocument/2006/relationships/hyperlink" Target="mailto:Jody.Wanless@illinois.gov" TargetMode="External"/><Relationship Id="rId6" Type="http://schemas.openxmlformats.org/officeDocument/2006/relationships/hyperlink" Target="mailto:lbenson@ccrpc.org" TargetMode="External"/><Relationship Id="rId11" Type="http://schemas.openxmlformats.org/officeDocument/2006/relationships/hyperlink" Target="mailto:mario.nunezflores@umos.org" TargetMode="External"/><Relationship Id="rId5" Type="http://schemas.openxmlformats.org/officeDocument/2006/relationships/hyperlink" Target="mailto:lilyw@hacc.net" TargetMode="External"/><Relationship Id="rId10" Type="http://schemas.openxmlformats.org/officeDocument/2006/relationships/hyperlink" Target="mailto:baltenburg@nationalable.org" TargetMode="External"/><Relationship Id="rId4" Type="http://schemas.openxmlformats.org/officeDocument/2006/relationships/hyperlink" Target="mailto:Gary.dionra@jobcorps.org" TargetMode="External"/><Relationship Id="rId9" Type="http://schemas.openxmlformats.org/officeDocument/2006/relationships/hyperlink" Target="mailto:sscherer@usd116.org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mweis@nationalable.org" TargetMode="External"/><Relationship Id="rId3" Type="http://schemas.openxmlformats.org/officeDocument/2006/relationships/hyperlink" Target="mailto:t.goodwin@dacc.edu" TargetMode="External"/><Relationship Id="rId7" Type="http://schemas.openxmlformats.org/officeDocument/2006/relationships/hyperlink" Target="mailto:rachelle.r.lane@illinois.gov" TargetMode="External"/><Relationship Id="rId12" Type="http://schemas.openxmlformats.org/officeDocument/2006/relationships/printerSettings" Target="../printerSettings/printerSettings15.bin"/><Relationship Id="rId2" Type="http://schemas.openxmlformats.org/officeDocument/2006/relationships/hyperlink" Target="mailto:kthurman@dacc.edu" TargetMode="External"/><Relationship Id="rId1" Type="http://schemas.openxmlformats.org/officeDocument/2006/relationships/hyperlink" Target="mailto:cjones@dacc.edu" TargetMode="External"/><Relationship Id="rId6" Type="http://schemas.openxmlformats.org/officeDocument/2006/relationships/hyperlink" Target="mailto:kcunningham@comaction.org" TargetMode="External"/><Relationship Id="rId11" Type="http://schemas.openxmlformats.org/officeDocument/2006/relationships/hyperlink" Target="mailto:jvinson@vermilionhousing.com" TargetMode="External"/><Relationship Id="rId5" Type="http://schemas.openxmlformats.org/officeDocument/2006/relationships/hyperlink" Target="mailto:melissa.ronto@illinois.gov" TargetMode="External"/><Relationship Id="rId10" Type="http://schemas.openxmlformats.org/officeDocument/2006/relationships/hyperlink" Target="mailto:wchristian@firstinstitute.com" TargetMode="External"/><Relationship Id="rId4" Type="http://schemas.openxmlformats.org/officeDocument/2006/relationships/hyperlink" Target="mailto:chris.zionic@illinois.gov" TargetMode="External"/><Relationship Id="rId9" Type="http://schemas.openxmlformats.org/officeDocument/2006/relationships/hyperlink" Target="mailto:claire.salvador@illinois.gov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tsmith@empowerdecatur.org" TargetMode="External"/><Relationship Id="rId3" Type="http://schemas.openxmlformats.org/officeDocument/2006/relationships/hyperlink" Target="mailto:lesley.savage@illinois.gov" TargetMode="External"/><Relationship Id="rId7" Type="http://schemas.openxmlformats.org/officeDocument/2006/relationships/hyperlink" Target="mailto:jschoen@richland.edu" TargetMode="External"/><Relationship Id="rId12" Type="http://schemas.openxmlformats.org/officeDocument/2006/relationships/printerSettings" Target="../printerSettings/printerSettings16.bin"/><Relationship Id="rId2" Type="http://schemas.openxmlformats.org/officeDocument/2006/relationships/hyperlink" Target="mailto:rwilkerson@mdwis.org" TargetMode="External"/><Relationship Id="rId1" Type="http://schemas.openxmlformats.org/officeDocument/2006/relationships/hyperlink" Target="mailto:adam.flack@illinois.gov" TargetMode="External"/><Relationship Id="rId6" Type="http://schemas.openxmlformats.org/officeDocument/2006/relationships/hyperlink" Target="mailto:casey.l.burgholzer@illinois.gov" TargetMode="External"/><Relationship Id="rId11" Type="http://schemas.openxmlformats.org/officeDocument/2006/relationships/hyperlink" Target="mailto:baltenburg@nationalable.org" TargetMode="External"/><Relationship Id="rId5" Type="http://schemas.openxmlformats.org/officeDocument/2006/relationships/hyperlink" Target="mailto:david.lacy@illinois.gov" TargetMode="External"/><Relationship Id="rId10" Type="http://schemas.openxmlformats.org/officeDocument/2006/relationships/hyperlink" Target="mailto:lsmith@decaturhousing.com" TargetMode="External"/><Relationship Id="rId4" Type="http://schemas.openxmlformats.org/officeDocument/2006/relationships/hyperlink" Target="mailto:ktemple@richland.edu" TargetMode="External"/><Relationship Id="rId9" Type="http://schemas.openxmlformats.org/officeDocument/2006/relationships/hyperlink" Target="mailto:homeworkhangout@comcast.net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lkaiser@nationalable.org" TargetMode="External"/><Relationship Id="rId3" Type="http://schemas.openxmlformats.org/officeDocument/2006/relationships/hyperlink" Target="mailto:mgriebler@worknet20.org" TargetMode="External"/><Relationship Id="rId7" Type="http://schemas.openxmlformats.org/officeDocument/2006/relationships/hyperlink" Target="mailto:lesley.savage@illinois.gov" TargetMode="External"/><Relationship Id="rId2" Type="http://schemas.openxmlformats.org/officeDocument/2006/relationships/hyperlink" Target="mailto:Suellen.S.Morgan@illinois.gov" TargetMode="External"/><Relationship Id="rId1" Type="http://schemas.openxmlformats.org/officeDocument/2006/relationships/hyperlink" Target="mailto:joel.dykstra@llcc.edu" TargetMode="External"/><Relationship Id="rId6" Type="http://schemas.openxmlformats.org/officeDocument/2006/relationships/hyperlink" Target="mailto:dave.macdonna@sangamonil.gov" TargetMode="External"/><Relationship Id="rId5" Type="http://schemas.openxmlformats.org/officeDocument/2006/relationships/hyperlink" Target="mailto:david.lacy@illinois.gov" TargetMode="External"/><Relationship Id="rId10" Type="http://schemas.openxmlformats.org/officeDocument/2006/relationships/printerSettings" Target="../printerSettings/printerSettings17.bin"/><Relationship Id="rId4" Type="http://schemas.openxmlformats.org/officeDocument/2006/relationships/hyperlink" Target="mailto:jillian.vanzandt@illinois.gov" TargetMode="External"/><Relationship Id="rId9" Type="http://schemas.openxmlformats.org/officeDocument/2006/relationships/hyperlink" Target="mailto:patty.mendoza@llcc.edu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lkaiser@nationalable.org" TargetMode="External"/><Relationship Id="rId3" Type="http://schemas.openxmlformats.org/officeDocument/2006/relationships/hyperlink" Target="mailto:lesley.savage@illinois.gov" TargetMode="External"/><Relationship Id="rId7" Type="http://schemas.openxmlformats.org/officeDocument/2006/relationships/hyperlink" Target="mailto:sstahlhut@ilvalley-edc.org" TargetMode="External"/><Relationship Id="rId2" Type="http://schemas.openxmlformats.org/officeDocument/2006/relationships/hyperlink" Target="mailto:vharris@lc.edu" TargetMode="External"/><Relationship Id="rId1" Type="http://schemas.openxmlformats.org/officeDocument/2006/relationships/hyperlink" Target="mailto:matt.jones@west-central.org" TargetMode="External"/><Relationship Id="rId6" Type="http://schemas.openxmlformats.org/officeDocument/2006/relationships/hyperlink" Target="mailto:robert.heape@illinois.gov" TargetMode="External"/><Relationship Id="rId5" Type="http://schemas.openxmlformats.org/officeDocument/2006/relationships/hyperlink" Target="mailto:david.lacy@illinois.gov" TargetMode="External"/><Relationship Id="rId4" Type="http://schemas.openxmlformats.org/officeDocument/2006/relationships/hyperlink" Target="mailto:abunjan@lc.edu" TargetMode="External"/><Relationship Id="rId9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lkaiser@nationalable.org" TargetMode="External"/><Relationship Id="rId3" Type="http://schemas.openxmlformats.org/officeDocument/2006/relationships/hyperlink" Target="mailto:dionne.jackson@illinois.gov" TargetMode="External"/><Relationship Id="rId7" Type="http://schemas.openxmlformats.org/officeDocument/2006/relationships/hyperlink" Target="mailto:scott.lankford@illinois,gov" TargetMode="External"/><Relationship Id="rId2" Type="http://schemas.openxmlformats.org/officeDocument/2006/relationships/hyperlink" Target="mailto:vharris@lc.edu" TargetMode="External"/><Relationship Id="rId1" Type="http://schemas.openxmlformats.org/officeDocument/2006/relationships/hyperlink" Target="mailto:awfuhrmann@co.madison.il.us" TargetMode="External"/><Relationship Id="rId6" Type="http://schemas.openxmlformats.org/officeDocument/2006/relationships/hyperlink" Target="mailto:jennifer.miller@Illinois.gov" TargetMode="External"/><Relationship Id="rId5" Type="http://schemas.openxmlformats.org/officeDocument/2006/relationships/hyperlink" Target="mailto:allyerla@madisoncountyil.gov" TargetMode="External"/><Relationship Id="rId4" Type="http://schemas.openxmlformats.org/officeDocument/2006/relationships/hyperlink" Target="mailto:jflemming@lc.edu" TargetMode="External"/><Relationship Id="rId9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hocker@lakecountyha.org" TargetMode="External"/><Relationship Id="rId3" Type="http://schemas.openxmlformats.org/officeDocument/2006/relationships/hyperlink" Target="mailto:Darryl.V.Rader@illinois.gov" TargetMode="External"/><Relationship Id="rId7" Type="http://schemas.openxmlformats.org/officeDocument/2006/relationships/hyperlink" Target="mailto:edith.salinas@illnois.gov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laura.crivlare@illinois.gov" TargetMode="External"/><Relationship Id="rId1" Type="http://schemas.openxmlformats.org/officeDocument/2006/relationships/hyperlink" Target="mailto:jserino@lakecountyil.gov" TargetMode="External"/><Relationship Id="rId6" Type="http://schemas.openxmlformats.org/officeDocument/2006/relationships/hyperlink" Target="mailto:darlene.johnson@caplakecounty.org" TargetMode="External"/><Relationship Id="rId11" Type="http://schemas.openxmlformats.org/officeDocument/2006/relationships/hyperlink" Target="mailto:jyonan@youthconservationcorps.org" TargetMode="External"/><Relationship Id="rId5" Type="http://schemas.openxmlformats.org/officeDocument/2006/relationships/hyperlink" Target="mailto:jdavidson@clcillinois.edu" TargetMode="External"/><Relationship Id="rId10" Type="http://schemas.openxmlformats.org/officeDocument/2006/relationships/hyperlink" Target="mailto:twilson@youthbuildlakecounty.org" TargetMode="External"/><Relationship Id="rId4" Type="http://schemas.openxmlformats.org/officeDocument/2006/relationships/hyperlink" Target="mailto:Lshell@clcillinois.edu" TargetMode="External"/><Relationship Id="rId9" Type="http://schemas.openxmlformats.org/officeDocument/2006/relationships/hyperlink" Target="mailto:otter.william@jobcorps.org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thenegar@kaskaskia.edu" TargetMode="External"/><Relationship Id="rId13" Type="http://schemas.openxmlformats.org/officeDocument/2006/relationships/hyperlink" Target="mailto:carolt@erbainc.org" TargetMode="External"/><Relationship Id="rId3" Type="http://schemas.openxmlformats.org/officeDocument/2006/relationships/hyperlink" Target="mailto:kdenton@cefseoc.org" TargetMode="External"/><Relationship Id="rId7" Type="http://schemas.openxmlformats.org/officeDocument/2006/relationships/hyperlink" Target="mailto:cstrohl@lakelandcollege.edu" TargetMode="External"/><Relationship Id="rId12" Type="http://schemas.openxmlformats.org/officeDocument/2006/relationships/hyperlink" Target="mailto:lwright@kaskaskia.edu" TargetMode="External"/><Relationship Id="rId2" Type="http://schemas.openxmlformats.org/officeDocument/2006/relationships/hyperlink" Target="mailto:liz.garner@bcmw-il.org" TargetMode="External"/><Relationship Id="rId1" Type="http://schemas.openxmlformats.org/officeDocument/2006/relationships/hyperlink" Target="mailto:kbushur@cefseoc.org" TargetMode="External"/><Relationship Id="rId6" Type="http://schemas.openxmlformats.org/officeDocument/2006/relationships/hyperlink" Target="mailto:Lesley.savage@illinois.gov" TargetMode="External"/><Relationship Id="rId11" Type="http://schemas.openxmlformats.org/officeDocument/2006/relationships/hyperlink" Target="mailto:jkurin@lakelandcollege.edu" TargetMode="External"/><Relationship Id="rId5" Type="http://schemas.openxmlformats.org/officeDocument/2006/relationships/hyperlink" Target="mailto:lkaiser@nationalable.org" TargetMode="External"/><Relationship Id="rId15" Type="http://schemas.openxmlformats.org/officeDocument/2006/relationships/printerSettings" Target="../printerSettings/printerSettings20.bin"/><Relationship Id="rId10" Type="http://schemas.openxmlformats.org/officeDocument/2006/relationships/hyperlink" Target="mailto:jackmanr@iecc.edu" TargetMode="External"/><Relationship Id="rId4" Type="http://schemas.openxmlformats.org/officeDocument/2006/relationships/hyperlink" Target="mailto:casey.l.burgholzer@illinois.gov" TargetMode="External"/><Relationship Id="rId9" Type="http://schemas.openxmlformats.org/officeDocument/2006/relationships/hyperlink" Target="mailto:ranesr@iecc.edu" TargetMode="External"/><Relationship Id="rId14" Type="http://schemas.openxmlformats.org/officeDocument/2006/relationships/hyperlink" Target="mailto:bsmith@evvgoodwill.org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larrym@scch.org" TargetMode="External"/><Relationship Id="rId3" Type="http://schemas.openxmlformats.org/officeDocument/2006/relationships/hyperlink" Target="mailto:tracey.hall@co.st-clair.il.us" TargetMode="External"/><Relationship Id="rId7" Type="http://schemas.openxmlformats.org/officeDocument/2006/relationships/hyperlink" Target="mailto:cristina.fernandez@illinois.gov" TargetMode="External"/><Relationship Id="rId2" Type="http://schemas.openxmlformats.org/officeDocument/2006/relationships/hyperlink" Target="mailto:lee.reese@co.st-clair.il.us" TargetMode="External"/><Relationship Id="rId1" Type="http://schemas.openxmlformats.org/officeDocument/2006/relationships/hyperlink" Target="mailto:jennifer.miller@Illinois.gov" TargetMode="External"/><Relationship Id="rId6" Type="http://schemas.openxmlformats.org/officeDocument/2006/relationships/hyperlink" Target="mailto:ashley.b.holmes@illinois.gov" TargetMode="External"/><Relationship Id="rId5" Type="http://schemas.openxmlformats.org/officeDocument/2006/relationships/hyperlink" Target="mailto:danielle.chambers@swic.edu" TargetMode="External"/><Relationship Id="rId10" Type="http://schemas.openxmlformats.org/officeDocument/2006/relationships/printerSettings" Target="../printerSettings/printerSettings21.bin"/><Relationship Id="rId4" Type="http://schemas.openxmlformats.org/officeDocument/2006/relationships/hyperlink" Target="mailto:mereadith.shivers@swic.edu" TargetMode="External"/><Relationship Id="rId9" Type="http://schemas.openxmlformats.org/officeDocument/2006/relationships/hyperlink" Target="mailto:lkaiser@nationalable.org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mailto:mandy.bernard@sperofs.org" TargetMode="External"/><Relationship Id="rId3" Type="http://schemas.openxmlformats.org/officeDocument/2006/relationships/hyperlink" Target="mailto:joan.jablonski@illinois.gov" TargetMode="External"/><Relationship Id="rId7" Type="http://schemas.openxmlformats.org/officeDocument/2006/relationships/hyperlink" Target="mailto:crystalhosselton@jalc.edu" TargetMode="External"/><Relationship Id="rId12" Type="http://schemas.openxmlformats.org/officeDocument/2006/relationships/printerSettings" Target="../printerSettings/printerSettings22.bin"/><Relationship Id="rId2" Type="http://schemas.openxmlformats.org/officeDocument/2006/relationships/hyperlink" Target="mailto:execdir@weeoc.org" TargetMode="External"/><Relationship Id="rId1" Type="http://schemas.openxmlformats.org/officeDocument/2006/relationships/hyperlink" Target="mailto:debra.jackanicz@crosswalkcaa.com" TargetMode="External"/><Relationship Id="rId6" Type="http://schemas.openxmlformats.org/officeDocument/2006/relationships/hyperlink" Target="mailto:debra.keelin@illinois.gov" TargetMode="External"/><Relationship Id="rId11" Type="http://schemas.openxmlformats.org/officeDocument/2006/relationships/hyperlink" Target="mailto:sheltonk@rlc.edu" TargetMode="External"/><Relationship Id="rId5" Type="http://schemas.openxmlformats.org/officeDocument/2006/relationships/hyperlink" Target="mailto:robynrussell@mantracon.org" TargetMode="External"/><Relationship Id="rId10" Type="http://schemas.openxmlformats.org/officeDocument/2006/relationships/hyperlink" Target="mailto:bsmith@evvgoodwill.org" TargetMode="External"/><Relationship Id="rId4" Type="http://schemas.openxmlformats.org/officeDocument/2006/relationships/hyperlink" Target="mailto:Laura.hammonds@illinois.gov" TargetMode="External"/><Relationship Id="rId9" Type="http://schemas.openxmlformats.org/officeDocument/2006/relationships/hyperlink" Target="mailto:lgillespie@mersgoodwill.org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mailto:lkaiser@nationalable.org" TargetMode="External"/><Relationship Id="rId13" Type="http://schemas.openxmlformats.org/officeDocument/2006/relationships/hyperlink" Target="mailto:bbrown@mersgoodwill.org" TargetMode="External"/><Relationship Id="rId3" Type="http://schemas.openxmlformats.org/officeDocument/2006/relationships/hyperlink" Target="mailto:lhicks@wadi-inc.com" TargetMode="External"/><Relationship Id="rId7" Type="http://schemas.openxmlformats.org/officeDocument/2006/relationships/hyperlink" Target="mailto:lhicks@wadi-inc.com" TargetMode="External"/><Relationship Id="rId12" Type="http://schemas.openxmlformats.org/officeDocument/2006/relationships/hyperlink" Target="mailto:bsmith@evvgoodwill.org" TargetMode="External"/><Relationship Id="rId2" Type="http://schemas.openxmlformats.org/officeDocument/2006/relationships/hyperlink" Target="mailto:lori.cox@sic.edu" TargetMode="External"/><Relationship Id="rId1" Type="http://schemas.openxmlformats.org/officeDocument/2006/relationships/hyperlink" Target="mailto:sdcinc@shawneedevelopment.org" TargetMode="External"/><Relationship Id="rId6" Type="http://schemas.openxmlformats.org/officeDocument/2006/relationships/hyperlink" Target="mailto:denna.w@shawneedevelopment.org" TargetMode="External"/><Relationship Id="rId11" Type="http://schemas.openxmlformats.org/officeDocument/2006/relationships/hyperlink" Target="mailto:jackmanr@iecc.edu" TargetMode="External"/><Relationship Id="rId5" Type="http://schemas.openxmlformats.org/officeDocument/2006/relationships/hyperlink" Target="mailto:gingerh@shawneecc.edu" TargetMode="External"/><Relationship Id="rId10" Type="http://schemas.openxmlformats.org/officeDocument/2006/relationships/hyperlink" Target="mailto:kristys@shawneecc.edu" TargetMode="External"/><Relationship Id="rId4" Type="http://schemas.openxmlformats.org/officeDocument/2006/relationships/hyperlink" Target="mailto:trina.warren@illinois.gov" TargetMode="External"/><Relationship Id="rId9" Type="http://schemas.openxmlformats.org/officeDocument/2006/relationships/hyperlink" Target="mailto:debra.keelin@illinois.gov" TargetMode="External"/><Relationship Id="rId14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tacey@napca.org" TargetMode="External"/><Relationship Id="rId3" Type="http://schemas.openxmlformats.org/officeDocument/2006/relationships/hyperlink" Target="mailto:maria.martinez-mckinley@illinois.gov" TargetMode="External"/><Relationship Id="rId7" Type="http://schemas.openxmlformats.org/officeDocument/2006/relationships/hyperlink" Target="mailto:sandra.belaidi@illinois.gov" TargetMode="External"/><Relationship Id="rId2" Type="http://schemas.openxmlformats.org/officeDocument/2006/relationships/hyperlink" Target="mailto:douglas.potts@illinois.gov" TargetMode="External"/><Relationship Id="rId1" Type="http://schemas.openxmlformats.org/officeDocument/2006/relationships/hyperlink" Target="mailto:btenuta@mchenry.edu" TargetMode="External"/><Relationship Id="rId6" Type="http://schemas.openxmlformats.org/officeDocument/2006/relationships/hyperlink" Target="mailto:jjpoynter@mchenrycountyil.gov" TargetMode="External"/><Relationship Id="rId5" Type="http://schemas.openxmlformats.org/officeDocument/2006/relationships/hyperlink" Target="mailto:Davis.brittney@jobcorps.org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jbielclaussen@mchenrycountyhousing.org" TargetMode="External"/><Relationship Id="rId9" Type="http://schemas.openxmlformats.org/officeDocument/2006/relationships/hyperlink" Target="mailto:mario.nunezflores@umos.or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t.wagner@rockvalleycollege.edu" TargetMode="External"/><Relationship Id="rId13" Type="http://schemas.openxmlformats.org/officeDocument/2006/relationships/hyperlink" Target="mailto:Tiana.Cook@illinois.gov" TargetMode="External"/><Relationship Id="rId18" Type="http://schemas.openxmlformats.org/officeDocument/2006/relationships/hyperlink" Target="mailto:wchatman@youthbuildrockford.org" TargetMode="External"/><Relationship Id="rId3" Type="http://schemas.openxmlformats.org/officeDocument/2006/relationships/hyperlink" Target="mailto:nicaa3@nicaa.org" TargetMode="External"/><Relationship Id="rId7" Type="http://schemas.openxmlformats.org/officeDocument/2006/relationships/hyperlink" Target="mailto:Glendia.Strandin@rps205.com" TargetMode="External"/><Relationship Id="rId12" Type="http://schemas.openxmlformats.org/officeDocument/2006/relationships/hyperlink" Target="mailto:owen.carter@rockfordil.gov" TargetMode="External"/><Relationship Id="rId17" Type="http://schemas.openxmlformats.org/officeDocument/2006/relationships/hyperlink" Target="mailto:mario.nunezflores@umos.org" TargetMode="External"/><Relationship Id="rId2" Type="http://schemas.openxmlformats.org/officeDocument/2006/relationships/hyperlink" Target="mailto:marlena.nelson@illinois.gov" TargetMode="External"/><Relationship Id="rId16" Type="http://schemas.openxmlformats.org/officeDocument/2006/relationships/hyperlink" Target="mailto:owalk@rockfordha.org" TargetMode="External"/><Relationship Id="rId1" Type="http://schemas.openxmlformats.org/officeDocument/2006/relationships/hyperlink" Target="mailto:jeffrey.zeal@illinois.gov" TargetMode="External"/><Relationship Id="rId6" Type="http://schemas.openxmlformats.org/officeDocument/2006/relationships/hyperlink" Target="mailto:rachel.feldhaus@highland.edu" TargetMode="External"/><Relationship Id="rId11" Type="http://schemas.openxmlformats.org/officeDocument/2006/relationships/hyperlink" Target="mailto:Scott.Anderson@highland.edu" TargetMode="External"/><Relationship Id="rId5" Type="http://schemas.openxmlformats.org/officeDocument/2006/relationships/hyperlink" Target="mailto:stacey@napca.org" TargetMode="External"/><Relationship Id="rId15" Type="http://schemas.openxmlformats.org/officeDocument/2006/relationships/hyperlink" Target="mailto:mweis@nationalable.org" TargetMode="External"/><Relationship Id="rId10" Type="http://schemas.openxmlformats.org/officeDocument/2006/relationships/hyperlink" Target="mailto:A.Wandtke@Rockvalleycollege.edu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mailto:cgeiger@theworkforceconnection.org" TargetMode="External"/><Relationship Id="rId9" Type="http://schemas.openxmlformats.org/officeDocument/2006/relationships/hyperlink" Target="mailto:Kris.Machajewski@ywcanwil.org" TargetMode="External"/><Relationship Id="rId14" Type="http://schemas.openxmlformats.org/officeDocument/2006/relationships/hyperlink" Target="mailto:lkaiser@nationalable.or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Shayne.Miller@illinois.gov" TargetMode="External"/><Relationship Id="rId3" Type="http://schemas.openxmlformats.org/officeDocument/2006/relationships/hyperlink" Target="mailto:Sara_Escatel@ivcc.edu" TargetMode="External"/><Relationship Id="rId7" Type="http://schemas.openxmlformats.org/officeDocument/2006/relationships/hyperlink" Target="mailto:jessica_green@best-inc.org" TargetMode="External"/><Relationship Id="rId2" Type="http://schemas.openxmlformats.org/officeDocument/2006/relationships/hyperlink" Target="mailto:ryan.flannery@illinois.gov" TargetMode="External"/><Relationship Id="rId1" Type="http://schemas.openxmlformats.org/officeDocument/2006/relationships/hyperlink" Target="mailto:nicaa68@nicaa.org" TargetMode="External"/><Relationship Id="rId6" Type="http://schemas.openxmlformats.org/officeDocument/2006/relationships/hyperlink" Target="mailto:vhoffeditz@tcochelps.org" TargetMode="External"/><Relationship Id="rId5" Type="http://schemas.openxmlformats.org/officeDocument/2006/relationships/hyperlink" Target="mailto:sasha.b.logan@svcc.edu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mailto:stacey@napca.org" TargetMode="External"/><Relationship Id="rId9" Type="http://schemas.openxmlformats.org/officeDocument/2006/relationships/hyperlink" Target="mailto:holly.melvin@illinois.gov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SETaylor@wr.org" TargetMode="External"/><Relationship Id="rId13" Type="http://schemas.openxmlformats.org/officeDocument/2006/relationships/hyperlink" Target="mailto:Lourdes.Budilovsky@illinois.gov" TargetMode="External"/><Relationship Id="rId18" Type="http://schemas.openxmlformats.org/officeDocument/2006/relationships/hyperlink" Target="mailto:pwilliams@ybelgin.org" TargetMode="External"/><Relationship Id="rId3" Type="http://schemas.openxmlformats.org/officeDocument/2006/relationships/hyperlink" Target="mailto:bergerscott@countyofkane.org" TargetMode="External"/><Relationship Id="rId21" Type="http://schemas.openxmlformats.org/officeDocument/2006/relationships/printerSettings" Target="../printerSettings/printerSettings6.bin"/><Relationship Id="rId7" Type="http://schemas.openxmlformats.org/officeDocument/2006/relationships/hyperlink" Target="mailto:fking@ywcaelgin.org" TargetMode="External"/><Relationship Id="rId12" Type="http://schemas.openxmlformats.org/officeDocument/2006/relationships/hyperlink" Target="mailto:Nicholas.Johnson@illinois.gov" TargetMode="External"/><Relationship Id="rId17" Type="http://schemas.openxmlformats.org/officeDocument/2006/relationships/hyperlink" Target="mailto:theodia@aol.com" TargetMode="External"/><Relationship Id="rId2" Type="http://schemas.openxmlformats.org/officeDocument/2006/relationships/hyperlink" Target="mailto:gderosiercook@elgin.edu" TargetMode="External"/><Relationship Id="rId16" Type="http://schemas.openxmlformats.org/officeDocument/2006/relationships/hyperlink" Target="mailto:rhendrickson@kendallcounty.gov" TargetMode="External"/><Relationship Id="rId20" Type="http://schemas.openxmlformats.org/officeDocument/2006/relationships/hyperlink" Target="mailto:mario.nunezflores@umos.org" TargetMode="External"/><Relationship Id="rId1" Type="http://schemas.openxmlformats.org/officeDocument/2006/relationships/hyperlink" Target="mailto:agaspar@waubonsee.edu" TargetMode="External"/><Relationship Id="rId6" Type="http://schemas.openxmlformats.org/officeDocument/2006/relationships/hyperlink" Target="mailto:aschauer@waubonsee.edu" TargetMode="External"/><Relationship Id="rId11" Type="http://schemas.openxmlformats.org/officeDocument/2006/relationships/hyperlink" Target="mailto:bwilliams10@kish.edu" TargetMode="External"/><Relationship Id="rId5" Type="http://schemas.openxmlformats.org/officeDocument/2006/relationships/hyperlink" Target="mailto:ehobson@elgin.edu" TargetMode="External"/><Relationship Id="rId15" Type="http://schemas.openxmlformats.org/officeDocument/2006/relationships/hyperlink" Target="mailto:Kneidel@trhsa.org" TargetMode="External"/><Relationship Id="rId10" Type="http://schemas.openxmlformats.org/officeDocument/2006/relationships/hyperlink" Target="mailto:bwilliams10@kish.edu" TargetMode="External"/><Relationship Id="rId19" Type="http://schemas.openxmlformats.org/officeDocument/2006/relationships/hyperlink" Target="mailto:claudia.M.Ramirez@illinois.gov" TargetMode="External"/><Relationship Id="rId4" Type="http://schemas.openxmlformats.org/officeDocument/2006/relationships/hyperlink" Target="mailto:stacey@napca.org" TargetMode="External"/><Relationship Id="rId9" Type="http://schemas.openxmlformats.org/officeDocument/2006/relationships/hyperlink" Target="mailto:udont@chinesemutualaid.org" TargetMode="External"/><Relationship Id="rId14" Type="http://schemas.openxmlformats.org/officeDocument/2006/relationships/hyperlink" Target="mailto:tclegg@fsadekalbcounty.or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Stevie.Lemon2@illinois.gov" TargetMode="External"/><Relationship Id="rId3" Type="http://schemas.openxmlformats.org/officeDocument/2006/relationships/hyperlink" Target="mailto:ellisjo@cod.edu" TargetMode="External"/><Relationship Id="rId7" Type="http://schemas.openxmlformats.org/officeDocument/2006/relationships/hyperlink" Target="mailto:Sholman@capsinc.org" TargetMode="External"/><Relationship Id="rId2" Type="http://schemas.openxmlformats.org/officeDocument/2006/relationships/hyperlink" Target="mailto:gina.stafford@dupageco.org" TargetMode="External"/><Relationship Id="rId1" Type="http://schemas.openxmlformats.org/officeDocument/2006/relationships/hyperlink" Target="mailto:calvin.giles@illinois.gov" TargetMode="External"/><Relationship Id="rId6" Type="http://schemas.openxmlformats.org/officeDocument/2006/relationships/hyperlink" Target="mailto:Erika.Ford@illinois.gov" TargetMode="External"/><Relationship Id="rId5" Type="http://schemas.openxmlformats.org/officeDocument/2006/relationships/hyperlink" Target="mailto:deasyd@cod.edu" TargetMode="External"/><Relationship Id="rId4" Type="http://schemas.openxmlformats.org/officeDocument/2006/relationships/hyperlink" Target="mailto:lschvach@worknetdupage.org" TargetMode="External"/><Relationship Id="rId9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otter.william@jobcorps.org" TargetMode="External"/><Relationship Id="rId13" Type="http://schemas.openxmlformats.org/officeDocument/2006/relationships/hyperlink" Target="mailto:durant.freeman@saferfoundation.org" TargetMode="External"/><Relationship Id="rId18" Type="http://schemas.openxmlformats.org/officeDocument/2006/relationships/hyperlink" Target="mailto:cmcelroy4@prairiestate.edu" TargetMode="External"/><Relationship Id="rId3" Type="http://schemas.openxmlformats.org/officeDocument/2006/relationships/hyperlink" Target="mailto:shoman-dajanim@morainevalley.edu" TargetMode="External"/><Relationship Id="rId7" Type="http://schemas.openxmlformats.org/officeDocument/2006/relationships/hyperlink" Target="mailto:mbeasland@ssc.edu" TargetMode="External"/><Relationship Id="rId12" Type="http://schemas.openxmlformats.org/officeDocument/2006/relationships/hyperlink" Target="mailto:tharris@bethelfacility.org" TargetMode="External"/><Relationship Id="rId17" Type="http://schemas.openxmlformats.org/officeDocument/2006/relationships/hyperlink" Target="mailto:mdolas@harpercollege.edu" TargetMode="External"/><Relationship Id="rId2" Type="http://schemas.openxmlformats.org/officeDocument/2006/relationships/hyperlink" Target="mailto:Jholton@chicookworks.org" TargetMode="External"/><Relationship Id="rId16" Type="http://schemas.openxmlformats.org/officeDocument/2006/relationships/hyperlink" Target="mailto:bkopinski@poderworks.org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mailto:lorrie.walls@cityofchicago.org" TargetMode="External"/><Relationship Id="rId6" Type="http://schemas.openxmlformats.org/officeDocument/2006/relationships/hyperlink" Target="mailto:Nicole.McNeal-McGee@illinois.gov" TargetMode="External"/><Relationship Id="rId11" Type="http://schemas.openxmlformats.org/officeDocument/2006/relationships/hyperlink" Target="mailto:mbattista@oakton.edu" TargetMode="External"/><Relationship Id="rId5" Type="http://schemas.openxmlformats.org/officeDocument/2006/relationships/hyperlink" Target="mailto:lnarvaez5@ccc.edu" TargetMode="External"/><Relationship Id="rId15" Type="http://schemas.openxmlformats.org/officeDocument/2006/relationships/hyperlink" Target="mailto:rstokes@ssc.edu" TargetMode="External"/><Relationship Id="rId10" Type="http://schemas.openxmlformats.org/officeDocument/2006/relationships/hyperlink" Target="mailto:mweis@nationalable.org" TargetMode="External"/><Relationship Id="rId19" Type="http://schemas.openxmlformats.org/officeDocument/2006/relationships/hyperlink" Target="mailto:udont@chinesemutualaid.org" TargetMode="External"/><Relationship Id="rId4" Type="http://schemas.openxmlformats.org/officeDocument/2006/relationships/hyperlink" Target="mailto:Sholman@capsinc.org" TargetMode="External"/><Relationship Id="rId9" Type="http://schemas.openxmlformats.org/officeDocument/2006/relationships/hyperlink" Target="mailto:esmoukova@oakton.edu" TargetMode="External"/><Relationship Id="rId14" Type="http://schemas.openxmlformats.org/officeDocument/2006/relationships/hyperlink" Target="mailto:acelio@universidadpopular.us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Amy.Seeley@illinois.gov" TargetMode="External"/><Relationship Id="rId3" Type="http://schemas.openxmlformats.org/officeDocument/2006/relationships/hyperlink" Target="mailto:mstiff@willcountyillinois.com" TargetMode="External"/><Relationship Id="rId7" Type="http://schemas.openxmlformats.org/officeDocument/2006/relationships/hyperlink" Target="mailto:geraldo.ruiz@illinois.gov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mailto:janicetaylor.brown@illinois.gov" TargetMode="External"/><Relationship Id="rId1" Type="http://schemas.openxmlformats.org/officeDocument/2006/relationships/hyperlink" Target="mailto:mallen@wcccc.net" TargetMode="External"/><Relationship Id="rId6" Type="http://schemas.openxmlformats.org/officeDocument/2006/relationships/hyperlink" Target="mailto:joshua.west@jjc.edu" TargetMode="External"/><Relationship Id="rId11" Type="http://schemas.openxmlformats.org/officeDocument/2006/relationships/hyperlink" Target="mailto:Linda.Guerrero@illinois.gov" TargetMode="External"/><Relationship Id="rId5" Type="http://schemas.openxmlformats.org/officeDocument/2006/relationships/hyperlink" Target="mailto:aharper@kccsi-cap.org" TargetMode="External"/><Relationship Id="rId10" Type="http://schemas.openxmlformats.org/officeDocument/2006/relationships/hyperlink" Target="mailto:miller.ziarra@jobcorps.org" TargetMode="External"/><Relationship Id="rId4" Type="http://schemas.openxmlformats.org/officeDocument/2006/relationships/hyperlink" Target="mailto:margaret.wolf@jjc.edu" TargetMode="External"/><Relationship Id="rId9" Type="http://schemas.openxmlformats.org/officeDocument/2006/relationships/hyperlink" Target="mailto:lkaiser@nationalabl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zoomScale="85" zoomScaleNormal="85" workbookViewId="0">
      <pane xSplit="2" ySplit="5" topLeftCell="E11" activePane="bottomRight" state="frozen"/>
      <selection pane="topRight" activeCell="C1" sqref="C1"/>
      <selection pane="bottomLeft" activeCell="A5" sqref="A5"/>
      <selection pane="bottomRight" activeCell="G25" sqref="G25"/>
    </sheetView>
  </sheetViews>
  <sheetFormatPr defaultRowHeight="15" x14ac:dyDescent="0.25"/>
  <cols>
    <col min="1" max="1" width="9.5703125" customWidth="1"/>
    <col min="2" max="2" width="37.7109375" style="2" customWidth="1"/>
    <col min="3" max="12" width="25.7109375" customWidth="1"/>
    <col min="13" max="13" width="25.7109375" style="2" customWidth="1"/>
  </cols>
  <sheetData>
    <row r="1" spans="1:13" x14ac:dyDescent="0.25">
      <c r="A1" s="160" t="s">
        <v>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x14ac:dyDescent="0.25">
      <c r="A2" s="161" t="s">
        <v>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x14ac:dyDescent="0.25">
      <c r="A4" s="158" t="s">
        <v>3</v>
      </c>
      <c r="B4" s="158" t="s">
        <v>2</v>
      </c>
      <c r="C4" s="159" t="s">
        <v>26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</row>
    <row r="5" spans="1:13" s="1" customFormat="1" ht="120" x14ac:dyDescent="0.25">
      <c r="A5" s="158"/>
      <c r="B5" s="158"/>
      <c r="C5" s="11" t="s">
        <v>147</v>
      </c>
      <c r="D5" s="11" t="s">
        <v>88</v>
      </c>
      <c r="E5" s="11" t="s">
        <v>89</v>
      </c>
      <c r="F5" s="11" t="s">
        <v>153</v>
      </c>
      <c r="G5" s="11" t="s">
        <v>154</v>
      </c>
      <c r="H5" s="11" t="s">
        <v>148</v>
      </c>
      <c r="I5" s="11" t="s">
        <v>149</v>
      </c>
      <c r="J5" s="11" t="s">
        <v>150</v>
      </c>
      <c r="K5" s="11" t="s">
        <v>151</v>
      </c>
      <c r="L5" s="11" t="s">
        <v>152</v>
      </c>
      <c r="M5" s="12"/>
    </row>
    <row r="6" spans="1:13" ht="45" x14ac:dyDescent="0.25">
      <c r="A6" s="13">
        <v>1</v>
      </c>
      <c r="B6" s="14" t="s">
        <v>4</v>
      </c>
      <c r="C6" s="14" t="s">
        <v>164</v>
      </c>
      <c r="D6" s="14" t="s">
        <v>168</v>
      </c>
      <c r="E6" s="14" t="s">
        <v>46</v>
      </c>
      <c r="F6" s="14" t="s">
        <v>61</v>
      </c>
      <c r="G6" s="14" t="s">
        <v>170</v>
      </c>
      <c r="H6" s="14"/>
      <c r="I6" s="14" t="s">
        <v>133</v>
      </c>
      <c r="J6" s="14" t="s">
        <v>52</v>
      </c>
      <c r="K6" s="14"/>
      <c r="L6" s="15"/>
      <c r="M6" s="16"/>
    </row>
    <row r="7" spans="1:13" ht="90" x14ac:dyDescent="0.25">
      <c r="A7" s="17">
        <v>2</v>
      </c>
      <c r="B7" s="15" t="s">
        <v>5</v>
      </c>
      <c r="C7" s="14" t="s">
        <v>164</v>
      </c>
      <c r="D7" s="15" t="s">
        <v>27</v>
      </c>
      <c r="E7" s="15" t="s">
        <v>46</v>
      </c>
      <c r="F7" s="15" t="s">
        <v>62</v>
      </c>
      <c r="G7" s="15" t="s">
        <v>171</v>
      </c>
      <c r="H7" s="15"/>
      <c r="I7" s="15" t="s">
        <v>134</v>
      </c>
      <c r="J7" s="15" t="s">
        <v>52</v>
      </c>
      <c r="K7" s="15"/>
      <c r="L7" s="15" t="s">
        <v>122</v>
      </c>
      <c r="M7" s="16"/>
    </row>
    <row r="8" spans="1:13" ht="90" x14ac:dyDescent="0.25">
      <c r="A8" s="17">
        <v>3</v>
      </c>
      <c r="B8" s="15" t="s">
        <v>6</v>
      </c>
      <c r="C8" s="14" t="s">
        <v>164</v>
      </c>
      <c r="D8" s="15" t="s">
        <v>28</v>
      </c>
      <c r="E8" s="15" t="s">
        <v>46</v>
      </c>
      <c r="F8" s="15" t="s">
        <v>63</v>
      </c>
      <c r="G8" s="15" t="s">
        <v>172</v>
      </c>
      <c r="H8" s="15"/>
      <c r="I8" s="15" t="s">
        <v>135</v>
      </c>
      <c r="J8" s="15" t="s">
        <v>53</v>
      </c>
      <c r="K8" s="15"/>
      <c r="L8" s="15" t="s">
        <v>122</v>
      </c>
      <c r="M8" s="16"/>
    </row>
    <row r="9" spans="1:13" ht="150" x14ac:dyDescent="0.25">
      <c r="A9" s="17">
        <v>4</v>
      </c>
      <c r="B9" s="15" t="s">
        <v>7</v>
      </c>
      <c r="C9" s="14" t="s">
        <v>164</v>
      </c>
      <c r="D9" s="15" t="s">
        <v>29</v>
      </c>
      <c r="E9" s="15" t="s">
        <v>47</v>
      </c>
      <c r="F9" s="15" t="s">
        <v>64</v>
      </c>
      <c r="G9" s="15" t="s">
        <v>173</v>
      </c>
      <c r="H9" s="15"/>
      <c r="I9" s="15" t="s">
        <v>136</v>
      </c>
      <c r="J9" s="15" t="s">
        <v>54</v>
      </c>
      <c r="K9" s="15"/>
      <c r="L9" s="15" t="s">
        <v>167</v>
      </c>
      <c r="M9" s="16"/>
    </row>
    <row r="10" spans="1:13" ht="150" x14ac:dyDescent="0.25">
      <c r="A10" s="17">
        <v>5</v>
      </c>
      <c r="B10" s="15" t="s">
        <v>8</v>
      </c>
      <c r="C10" s="14" t="s">
        <v>164</v>
      </c>
      <c r="D10" s="15" t="s">
        <v>30</v>
      </c>
      <c r="E10" s="15" t="s">
        <v>46</v>
      </c>
      <c r="F10" s="15" t="s">
        <v>65</v>
      </c>
      <c r="G10" s="15" t="s">
        <v>174</v>
      </c>
      <c r="H10" s="15"/>
      <c r="I10" s="15" t="s">
        <v>137</v>
      </c>
      <c r="J10" s="15" t="s">
        <v>161</v>
      </c>
      <c r="K10" s="15"/>
      <c r="L10" s="15"/>
      <c r="M10" s="16"/>
    </row>
    <row r="11" spans="1:13" ht="45" x14ac:dyDescent="0.25">
      <c r="A11" s="17">
        <v>6</v>
      </c>
      <c r="B11" s="15" t="s">
        <v>9</v>
      </c>
      <c r="C11" s="14" t="s">
        <v>164</v>
      </c>
      <c r="D11" s="15" t="s">
        <v>31</v>
      </c>
      <c r="E11" s="15" t="s">
        <v>46</v>
      </c>
      <c r="F11" s="15" t="s">
        <v>66</v>
      </c>
      <c r="G11" s="15" t="s">
        <v>175</v>
      </c>
      <c r="H11" s="15"/>
      <c r="I11" s="15" t="s">
        <v>138</v>
      </c>
      <c r="J11" s="15" t="s">
        <v>160</v>
      </c>
      <c r="K11" s="15"/>
      <c r="L11" s="15"/>
      <c r="M11" s="16"/>
    </row>
    <row r="12" spans="1:13" ht="90" x14ac:dyDescent="0.25">
      <c r="A12" s="17">
        <v>7</v>
      </c>
      <c r="B12" s="15" t="s">
        <v>10</v>
      </c>
      <c r="C12" s="14" t="s">
        <v>164</v>
      </c>
      <c r="D12" s="15" t="s">
        <v>32</v>
      </c>
      <c r="E12" s="15" t="s">
        <v>48</v>
      </c>
      <c r="F12" s="15" t="s">
        <v>32</v>
      </c>
      <c r="G12" s="15" t="s">
        <v>176</v>
      </c>
      <c r="H12" s="15"/>
      <c r="I12" s="15" t="s">
        <v>127</v>
      </c>
      <c r="J12" s="15" t="s">
        <v>162</v>
      </c>
      <c r="K12" s="15"/>
      <c r="L12" s="15"/>
      <c r="M12" s="16"/>
    </row>
    <row r="13" spans="1:13" ht="60" x14ac:dyDescent="0.25">
      <c r="A13" s="17">
        <v>10</v>
      </c>
      <c r="B13" s="15" t="s">
        <v>11</v>
      </c>
      <c r="C13" s="14" t="s">
        <v>164</v>
      </c>
      <c r="D13" s="15" t="s">
        <v>33</v>
      </c>
      <c r="E13" s="15" t="s">
        <v>49</v>
      </c>
      <c r="F13" s="15" t="s">
        <v>67</v>
      </c>
      <c r="G13" s="15" t="s">
        <v>177</v>
      </c>
      <c r="H13" s="15"/>
      <c r="I13" s="15" t="s">
        <v>139</v>
      </c>
      <c r="J13" s="15" t="s">
        <v>160</v>
      </c>
      <c r="K13" s="15"/>
      <c r="L13" s="15"/>
      <c r="M13" s="16"/>
    </row>
    <row r="14" spans="1:13" ht="60" x14ac:dyDescent="0.25">
      <c r="A14" s="17">
        <v>11</v>
      </c>
      <c r="B14" s="15" t="s">
        <v>12</v>
      </c>
      <c r="C14" s="14" t="s">
        <v>164</v>
      </c>
      <c r="D14" s="15" t="s">
        <v>32</v>
      </c>
      <c r="E14" s="15" t="s">
        <v>49</v>
      </c>
      <c r="F14" s="15" t="s">
        <v>68</v>
      </c>
      <c r="G14" s="15" t="s">
        <v>178</v>
      </c>
      <c r="H14" s="18"/>
      <c r="I14" s="18"/>
      <c r="J14" s="15" t="s">
        <v>52</v>
      </c>
      <c r="K14" s="15"/>
      <c r="L14" s="15"/>
      <c r="M14" s="16"/>
    </row>
    <row r="15" spans="1:13" ht="75" x14ac:dyDescent="0.25">
      <c r="A15" s="17">
        <v>13</v>
      </c>
      <c r="B15" s="15" t="s">
        <v>13</v>
      </c>
      <c r="C15" s="14" t="s">
        <v>164</v>
      </c>
      <c r="D15" s="15" t="s">
        <v>34</v>
      </c>
      <c r="E15" s="15" t="s">
        <v>47</v>
      </c>
      <c r="F15" s="15" t="s">
        <v>69</v>
      </c>
      <c r="G15" s="15" t="s">
        <v>179</v>
      </c>
      <c r="H15" s="15"/>
      <c r="I15" s="15" t="s">
        <v>140</v>
      </c>
      <c r="J15" s="15" t="s">
        <v>52</v>
      </c>
      <c r="K15" s="15"/>
      <c r="L15" s="15" t="s">
        <v>167</v>
      </c>
      <c r="M15" s="16"/>
    </row>
    <row r="16" spans="1:13" ht="105" x14ac:dyDescent="0.25">
      <c r="A16" s="17">
        <v>14</v>
      </c>
      <c r="B16" s="15" t="s">
        <v>14</v>
      </c>
      <c r="C16" s="14" t="s">
        <v>164</v>
      </c>
      <c r="D16" s="15" t="s">
        <v>35</v>
      </c>
      <c r="E16" s="15" t="s">
        <v>50</v>
      </c>
      <c r="F16" s="15" t="s">
        <v>70</v>
      </c>
      <c r="G16" s="15" t="s">
        <v>180</v>
      </c>
      <c r="H16" s="15"/>
      <c r="I16" s="15" t="s">
        <v>141</v>
      </c>
      <c r="J16" s="15" t="s">
        <v>55</v>
      </c>
      <c r="K16" s="15"/>
      <c r="L16" s="15"/>
      <c r="M16" s="16"/>
    </row>
    <row r="17" spans="1:13" ht="150" x14ac:dyDescent="0.25">
      <c r="A17" s="17">
        <v>15</v>
      </c>
      <c r="B17" s="15" t="s">
        <v>15</v>
      </c>
      <c r="C17" s="14" t="s">
        <v>164</v>
      </c>
      <c r="D17" s="15" t="s">
        <v>36</v>
      </c>
      <c r="E17" s="15" t="s">
        <v>47</v>
      </c>
      <c r="F17" s="15" t="s">
        <v>71</v>
      </c>
      <c r="G17" s="15" t="s">
        <v>181</v>
      </c>
      <c r="H17" s="15"/>
      <c r="I17" s="15" t="s">
        <v>128</v>
      </c>
      <c r="J17" s="15" t="s">
        <v>84</v>
      </c>
      <c r="K17" s="15"/>
      <c r="L17" s="15" t="s">
        <v>124</v>
      </c>
      <c r="M17" s="16"/>
    </row>
    <row r="18" spans="1:13" ht="90" x14ac:dyDescent="0.25">
      <c r="A18" s="17">
        <v>17</v>
      </c>
      <c r="B18" s="15" t="s">
        <v>16</v>
      </c>
      <c r="C18" s="14" t="s">
        <v>164</v>
      </c>
      <c r="D18" s="15" t="s">
        <v>37</v>
      </c>
      <c r="E18" s="15" t="s">
        <v>50</v>
      </c>
      <c r="F18" s="15" t="s">
        <v>72</v>
      </c>
      <c r="G18" s="15" t="s">
        <v>182</v>
      </c>
      <c r="H18" s="15"/>
      <c r="I18" s="15" t="s">
        <v>142</v>
      </c>
      <c r="J18" s="15" t="s">
        <v>55</v>
      </c>
      <c r="K18" s="15"/>
      <c r="L18" s="15" t="s">
        <v>125</v>
      </c>
      <c r="M18" s="16"/>
    </row>
    <row r="19" spans="1:13" ht="60" x14ac:dyDescent="0.25">
      <c r="A19" s="17">
        <v>18</v>
      </c>
      <c r="B19" s="15" t="s">
        <v>17</v>
      </c>
      <c r="C19" s="14" t="s">
        <v>164</v>
      </c>
      <c r="D19" s="15" t="s">
        <v>38</v>
      </c>
      <c r="E19" s="15" t="s">
        <v>50</v>
      </c>
      <c r="F19" s="15" t="s">
        <v>72</v>
      </c>
      <c r="G19" s="15" t="s">
        <v>183</v>
      </c>
      <c r="H19" s="15"/>
      <c r="I19" s="15" t="s">
        <v>143</v>
      </c>
      <c r="J19" s="15" t="s">
        <v>55</v>
      </c>
      <c r="K19" s="15"/>
      <c r="L19" s="15"/>
      <c r="M19" s="16"/>
    </row>
    <row r="20" spans="1:13" ht="75" x14ac:dyDescent="0.25">
      <c r="A20" s="17">
        <v>19</v>
      </c>
      <c r="B20" s="15" t="s">
        <v>18</v>
      </c>
      <c r="C20" s="14" t="s">
        <v>164</v>
      </c>
      <c r="D20" s="15" t="s">
        <v>39</v>
      </c>
      <c r="E20" s="15" t="s">
        <v>50</v>
      </c>
      <c r="F20" s="15" t="s">
        <v>73</v>
      </c>
      <c r="G20" s="15" t="s">
        <v>184</v>
      </c>
      <c r="H20" s="15"/>
      <c r="I20" s="15" t="s">
        <v>129</v>
      </c>
      <c r="J20" s="15" t="s">
        <v>55</v>
      </c>
      <c r="K20" s="15"/>
      <c r="L20" s="15"/>
      <c r="M20" s="16"/>
    </row>
    <row r="21" spans="1:13" ht="90" x14ac:dyDescent="0.25">
      <c r="A21" s="17">
        <v>20</v>
      </c>
      <c r="B21" s="15" t="s">
        <v>19</v>
      </c>
      <c r="C21" s="14" t="s">
        <v>164</v>
      </c>
      <c r="D21" s="15" t="s">
        <v>40</v>
      </c>
      <c r="E21" s="15" t="s">
        <v>50</v>
      </c>
      <c r="F21" s="15" t="s">
        <v>74</v>
      </c>
      <c r="G21" s="15" t="s">
        <v>185</v>
      </c>
      <c r="H21" s="15"/>
      <c r="I21" s="15" t="s">
        <v>130</v>
      </c>
      <c r="J21" s="15" t="s">
        <v>56</v>
      </c>
      <c r="K21" s="15"/>
      <c r="L21" s="15" t="s">
        <v>124</v>
      </c>
      <c r="M21" s="16"/>
    </row>
    <row r="22" spans="1:13" ht="120" x14ac:dyDescent="0.25">
      <c r="A22" s="17">
        <v>21</v>
      </c>
      <c r="B22" s="15" t="s">
        <v>20</v>
      </c>
      <c r="C22" s="14" t="s">
        <v>164</v>
      </c>
      <c r="D22" s="15" t="s">
        <v>41</v>
      </c>
      <c r="E22" s="15" t="s">
        <v>50</v>
      </c>
      <c r="F22" s="15" t="s">
        <v>75</v>
      </c>
      <c r="G22" s="15" t="s">
        <v>186</v>
      </c>
      <c r="H22" s="15"/>
      <c r="I22" s="15" t="s">
        <v>129</v>
      </c>
      <c r="J22" s="15" t="s">
        <v>57</v>
      </c>
      <c r="K22" s="15"/>
      <c r="L22" s="15"/>
      <c r="M22" s="16"/>
    </row>
    <row r="23" spans="1:13" ht="150" x14ac:dyDescent="0.25">
      <c r="A23" s="17">
        <v>22</v>
      </c>
      <c r="B23" s="15" t="s">
        <v>21</v>
      </c>
      <c r="C23" s="14" t="s">
        <v>164</v>
      </c>
      <c r="D23" s="15" t="s">
        <v>41</v>
      </c>
      <c r="E23" s="15" t="s">
        <v>51</v>
      </c>
      <c r="F23" s="15" t="s">
        <v>76</v>
      </c>
      <c r="G23" s="15" t="s">
        <v>187</v>
      </c>
      <c r="H23" s="15"/>
      <c r="I23" s="15" t="s">
        <v>144</v>
      </c>
      <c r="J23" s="15" t="s">
        <v>55</v>
      </c>
      <c r="K23" s="15"/>
      <c r="L23" s="15"/>
      <c r="M23" s="16"/>
    </row>
    <row r="24" spans="1:13" ht="120" x14ac:dyDescent="0.25">
      <c r="A24" s="17">
        <v>23</v>
      </c>
      <c r="B24" s="15" t="s">
        <v>22</v>
      </c>
      <c r="C24" s="14" t="s">
        <v>164</v>
      </c>
      <c r="D24" s="15" t="s">
        <v>42</v>
      </c>
      <c r="E24" s="15" t="s">
        <v>51</v>
      </c>
      <c r="F24" s="15" t="s">
        <v>77</v>
      </c>
      <c r="G24" s="15" t="s">
        <v>188</v>
      </c>
      <c r="H24" s="16"/>
      <c r="I24" s="15" t="s">
        <v>145</v>
      </c>
      <c r="J24" s="15" t="s">
        <v>58</v>
      </c>
      <c r="K24" s="15"/>
      <c r="L24" s="15"/>
      <c r="M24" s="16"/>
    </row>
    <row r="25" spans="1:13" ht="105" x14ac:dyDescent="0.25">
      <c r="A25" s="17">
        <v>24</v>
      </c>
      <c r="B25" s="15" t="s">
        <v>23</v>
      </c>
      <c r="C25" s="14" t="s">
        <v>164</v>
      </c>
      <c r="D25" s="15" t="s">
        <v>43</v>
      </c>
      <c r="E25" s="15" t="s">
        <v>51</v>
      </c>
      <c r="F25" s="15" t="s">
        <v>78</v>
      </c>
      <c r="G25" s="15" t="s">
        <v>189</v>
      </c>
      <c r="H25" s="15"/>
      <c r="I25" s="15" t="s">
        <v>131</v>
      </c>
      <c r="J25" s="15" t="s">
        <v>59</v>
      </c>
      <c r="K25" s="15"/>
      <c r="L25" s="15"/>
      <c r="M25" s="16"/>
    </row>
    <row r="26" spans="1:13" ht="120" x14ac:dyDescent="0.25">
      <c r="A26" s="17">
        <v>25</v>
      </c>
      <c r="B26" s="15" t="s">
        <v>24</v>
      </c>
      <c r="C26" s="14" t="s">
        <v>164</v>
      </c>
      <c r="D26" s="15" t="s">
        <v>44</v>
      </c>
      <c r="E26" s="15" t="s">
        <v>51</v>
      </c>
      <c r="F26" s="15" t="s">
        <v>79</v>
      </c>
      <c r="G26" s="15" t="s">
        <v>190</v>
      </c>
      <c r="H26" s="15"/>
      <c r="I26" s="15" t="s">
        <v>132</v>
      </c>
      <c r="J26" s="15" t="s">
        <v>52</v>
      </c>
      <c r="K26" s="15"/>
      <c r="L26" s="15" t="s">
        <v>126</v>
      </c>
      <c r="M26" s="16"/>
    </row>
    <row r="27" spans="1:13" ht="180" x14ac:dyDescent="0.25">
      <c r="A27" s="17">
        <v>26</v>
      </c>
      <c r="B27" s="15" t="s">
        <v>25</v>
      </c>
      <c r="C27" s="14" t="s">
        <v>164</v>
      </c>
      <c r="D27" s="15" t="s">
        <v>45</v>
      </c>
      <c r="E27" s="15" t="s">
        <v>51</v>
      </c>
      <c r="F27" s="15" t="s">
        <v>80</v>
      </c>
      <c r="G27" s="15" t="s">
        <v>191</v>
      </c>
      <c r="H27" s="15"/>
      <c r="I27" s="15" t="s">
        <v>146</v>
      </c>
      <c r="J27" s="15" t="s">
        <v>60</v>
      </c>
      <c r="K27" s="15"/>
      <c r="L27" s="15" t="s">
        <v>126</v>
      </c>
      <c r="M27" s="16"/>
    </row>
    <row r="28" spans="1:13" x14ac:dyDescent="0.25">
      <c r="A28" s="16"/>
      <c r="B28" s="10"/>
      <c r="C28" s="10"/>
      <c r="D28" s="10"/>
      <c r="E28" s="10"/>
      <c r="F28" s="10"/>
      <c r="G28" s="10"/>
      <c r="H28" s="16"/>
      <c r="I28" s="10"/>
      <c r="J28" s="10"/>
      <c r="K28" s="10"/>
      <c r="L28" s="10"/>
      <c r="M28" s="10"/>
    </row>
    <row r="29" spans="1:13" s="7" customFormat="1" ht="45" x14ac:dyDescent="0.25">
      <c r="A29" s="19" t="s">
        <v>81</v>
      </c>
      <c r="B29" s="20"/>
      <c r="C29" s="20"/>
      <c r="D29" s="20"/>
      <c r="E29" s="20"/>
      <c r="F29" s="20" t="s">
        <v>82</v>
      </c>
      <c r="G29" s="20"/>
      <c r="H29" s="19"/>
      <c r="I29" s="20"/>
      <c r="J29" s="20" t="s">
        <v>163</v>
      </c>
      <c r="K29" s="20"/>
      <c r="L29" s="20"/>
      <c r="M29" s="20"/>
    </row>
    <row r="30" spans="1:13" s="7" customFormat="1" ht="135" x14ac:dyDescent="0.25">
      <c r="A30" s="19"/>
      <c r="B30" s="20"/>
      <c r="C30" s="19"/>
      <c r="D30" s="19"/>
      <c r="E30" s="19"/>
      <c r="F30" s="20" t="s">
        <v>83</v>
      </c>
      <c r="G30" s="19"/>
      <c r="H30" s="19"/>
      <c r="I30" s="20"/>
      <c r="J30" s="19"/>
      <c r="K30" s="19"/>
      <c r="L30" s="19"/>
      <c r="M30" s="20" t="s">
        <v>123</v>
      </c>
    </row>
  </sheetData>
  <mergeCells count="5">
    <mergeCell ref="A4:A5"/>
    <mergeCell ref="B4:B5"/>
    <mergeCell ref="C4:M4"/>
    <mergeCell ref="A1:M1"/>
    <mergeCell ref="A2:M2"/>
  </mergeCells>
  <pageMargins left="0.7" right="0.7" top="0.75" bottom="0.75" header="0.3" footer="0.3"/>
  <pageSetup scale="2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9"/>
  <sheetViews>
    <sheetView zoomScale="85" zoomScaleNormal="85" workbookViewId="0">
      <selection activeCell="L10" sqref="L10"/>
    </sheetView>
  </sheetViews>
  <sheetFormatPr defaultRowHeight="15" x14ac:dyDescent="0.25"/>
  <cols>
    <col min="1" max="1" width="45.7109375" customWidth="1"/>
    <col min="2" max="3" width="25.7109375" customWidth="1"/>
    <col min="4" max="4" width="35.85546875" customWidth="1"/>
    <col min="5" max="5" width="18.7109375" customWidth="1"/>
  </cols>
  <sheetData>
    <row r="1" spans="1:7" x14ac:dyDescent="0.25">
      <c r="A1" s="160" t="s">
        <v>100</v>
      </c>
      <c r="B1" s="160"/>
      <c r="C1" s="160"/>
      <c r="D1" s="160"/>
      <c r="E1" s="160"/>
    </row>
    <row r="3" spans="1:7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7" ht="30" x14ac:dyDescent="0.25">
      <c r="A4" s="3" t="str">
        <f>Summary!C5</f>
        <v>1. Department of Commerce - Title IB, Trade Adjustment Act</v>
      </c>
      <c r="B4" s="3" t="s">
        <v>860</v>
      </c>
      <c r="C4" s="3" t="s">
        <v>861</v>
      </c>
      <c r="D4" s="34" t="s">
        <v>862</v>
      </c>
      <c r="E4" s="4" t="s">
        <v>863</v>
      </c>
    </row>
    <row r="5" spans="1:7" ht="30" customHeight="1" x14ac:dyDescent="0.25">
      <c r="A5" s="3" t="str">
        <f>Summary!D5</f>
        <v>2. ICCB - Adult Education and Family Literacy</v>
      </c>
      <c r="B5" s="3" t="s">
        <v>860</v>
      </c>
      <c r="C5" s="3" t="s">
        <v>861</v>
      </c>
      <c r="D5" s="34" t="s">
        <v>862</v>
      </c>
      <c r="E5" s="4" t="s">
        <v>863</v>
      </c>
    </row>
    <row r="6" spans="1:7" ht="75" x14ac:dyDescent="0.25">
      <c r="A6" s="2" t="s">
        <v>1070</v>
      </c>
      <c r="B6" s="29" t="s">
        <v>197</v>
      </c>
      <c r="C6" s="29" t="s">
        <v>939</v>
      </c>
      <c r="D6" s="36" t="s">
        <v>321</v>
      </c>
      <c r="E6" s="29" t="s">
        <v>198</v>
      </c>
    </row>
    <row r="7" spans="1:7" ht="30" x14ac:dyDescent="0.25">
      <c r="A7" s="3" t="str">
        <f>Summary!F5</f>
        <v xml:space="preserve">4. Department of Human Services - Division of Rehabilitation services </v>
      </c>
      <c r="B7" s="31" t="s">
        <v>117</v>
      </c>
      <c r="C7" s="31" t="s">
        <v>406</v>
      </c>
      <c r="D7" s="56" t="s">
        <v>314</v>
      </c>
      <c r="E7" s="57" t="s">
        <v>896</v>
      </c>
    </row>
    <row r="8" spans="1:7" ht="30" x14ac:dyDescent="0.25">
      <c r="A8" s="3" t="str">
        <f>Summary!G5</f>
        <v>5. ICCB - Career and Technical Education under the Perkins Act</v>
      </c>
      <c r="B8" s="3" t="s">
        <v>860</v>
      </c>
      <c r="C8" s="3" t="s">
        <v>861</v>
      </c>
      <c r="D8" s="34" t="s">
        <v>862</v>
      </c>
      <c r="E8" s="4" t="s">
        <v>863</v>
      </c>
    </row>
    <row r="9" spans="1:7" ht="30" customHeight="1" x14ac:dyDescent="0.25">
      <c r="A9" s="166" t="str">
        <f>Summary!H5</f>
        <v>6. Department of Commerce - Community Services Block Grant (CSBG)</v>
      </c>
      <c r="B9" s="3" t="s">
        <v>426</v>
      </c>
      <c r="C9" s="52" t="s">
        <v>425</v>
      </c>
      <c r="D9" s="34" t="s">
        <v>678</v>
      </c>
      <c r="E9" s="4"/>
    </row>
    <row r="10" spans="1:7" ht="45" x14ac:dyDescent="0.25">
      <c r="A10" s="166"/>
      <c r="B10" s="22" t="s">
        <v>718</v>
      </c>
      <c r="C10" s="22" t="s">
        <v>457</v>
      </c>
      <c r="D10" s="34" t="s">
        <v>709</v>
      </c>
      <c r="E10" s="80" t="s">
        <v>717</v>
      </c>
    </row>
    <row r="11" spans="1:7" ht="30" x14ac:dyDescent="0.25">
      <c r="A11" s="166"/>
      <c r="B11" s="3" t="s">
        <v>460</v>
      </c>
      <c r="C11" s="3" t="s">
        <v>215</v>
      </c>
      <c r="D11" s="34" t="s">
        <v>751</v>
      </c>
      <c r="E11" s="4" t="s">
        <v>812</v>
      </c>
    </row>
    <row r="12" spans="1:7" ht="36" customHeight="1" x14ac:dyDescent="0.25">
      <c r="A12" s="28" t="str">
        <f>Summary!I5</f>
        <v>7. Department of Human Services - Division of Family and Community Services (TANF)</v>
      </c>
      <c r="B12" s="100" t="s">
        <v>951</v>
      </c>
      <c r="C12" s="100" t="s">
        <v>950</v>
      </c>
      <c r="D12" s="75" t="s">
        <v>949</v>
      </c>
      <c r="E12" s="101" t="s">
        <v>859</v>
      </c>
    </row>
    <row r="13" spans="1:7" ht="28.9" customHeight="1" x14ac:dyDescent="0.25">
      <c r="A13" s="169" t="s">
        <v>150</v>
      </c>
      <c r="B13" s="22" t="s">
        <v>718</v>
      </c>
      <c r="C13" s="22" t="s">
        <v>457</v>
      </c>
      <c r="D13" s="34" t="s">
        <v>709</v>
      </c>
      <c r="E13" s="80" t="s">
        <v>717</v>
      </c>
      <c r="F13" s="24"/>
      <c r="G13" s="24"/>
    </row>
    <row r="14" spans="1:7" x14ac:dyDescent="0.25">
      <c r="A14" s="171"/>
      <c r="B14" s="55" t="s">
        <v>403</v>
      </c>
      <c r="C14" s="55" t="s">
        <v>404</v>
      </c>
      <c r="D14" s="56" t="s">
        <v>654</v>
      </c>
      <c r="E14" s="23" t="s">
        <v>655</v>
      </c>
      <c r="F14" s="24"/>
      <c r="G14" s="25"/>
    </row>
    <row r="15" spans="1:7" x14ac:dyDescent="0.25">
      <c r="A15" s="2"/>
    </row>
    <row r="16" spans="1:7" x14ac:dyDescent="0.25">
      <c r="A16" s="2" t="s">
        <v>92</v>
      </c>
    </row>
    <row r="17" spans="1:3" ht="30" customHeight="1" x14ac:dyDescent="0.25">
      <c r="A17" s="19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7" s="192"/>
      <c r="C17" s="192"/>
    </row>
    <row r="19" spans="1:3" ht="15" customHeight="1" x14ac:dyDescent="0.25">
      <c r="A19" s="163" t="s">
        <v>166</v>
      </c>
      <c r="B19" s="163"/>
      <c r="C19" s="163"/>
    </row>
  </sheetData>
  <mergeCells count="5">
    <mergeCell ref="A17:C17"/>
    <mergeCell ref="A19:C19"/>
    <mergeCell ref="A1:E1"/>
    <mergeCell ref="A9:A11"/>
    <mergeCell ref="A13:A14"/>
  </mergeCells>
  <hyperlinks>
    <hyperlink ref="D7" r:id="rId1" xr:uid="{DCA75DC3-D939-476C-8625-7EE4513499FA}"/>
    <hyperlink ref="D6" r:id="rId2" display="mailto:janicetaylor.brown@illinois.gov" xr:uid="{CD9D8A5D-4BBF-4303-BE02-4FDF200D6E0A}"/>
    <hyperlink ref="D14" r:id="rId3" xr:uid="{97480E59-37B0-4251-AF51-7F1BE0C32118}"/>
    <hyperlink ref="D9" r:id="rId4" xr:uid="{2BF93483-EA99-4DF5-B32B-71ECA9CF39DE}"/>
    <hyperlink ref="D13" r:id="rId5" xr:uid="{A38CDF7F-CE0F-4AA2-9389-30A2AC39B8E4}"/>
    <hyperlink ref="D10" r:id="rId6" xr:uid="{082E521C-0DBD-44DD-A573-ABD7C761992F}"/>
    <hyperlink ref="D11" r:id="rId7" xr:uid="{E016AF19-3773-45D9-80AA-925C4FF181DA}"/>
    <hyperlink ref="D8" r:id="rId8" xr:uid="{62BB8272-D732-4CF7-91A2-159B49465B4C}"/>
    <hyperlink ref="D5" r:id="rId9" xr:uid="{6CC4660A-467B-4450-8083-E70095236AF8}"/>
    <hyperlink ref="D4" r:id="rId10" xr:uid="{7A72998F-2545-45E7-8774-E1D8B9F38AE4}"/>
    <hyperlink ref="D12" r:id="rId11" xr:uid="{F163E7AD-926B-46EE-9F3E-EFE21270833E}"/>
  </hyperlinks>
  <pageMargins left="0.7" right="0.7" top="0.75" bottom="0.75" header="0.3" footer="0.3"/>
  <pageSetup scale="78" orientation="landscape" r:id="rId1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M20"/>
  <sheetViews>
    <sheetView zoomScale="85" zoomScaleNormal="85" workbookViewId="0">
      <selection activeCell="Q15" sqref="Q15"/>
    </sheetView>
  </sheetViews>
  <sheetFormatPr defaultRowHeight="15" x14ac:dyDescent="0.25"/>
  <cols>
    <col min="1" max="1" width="45.7109375" customWidth="1"/>
    <col min="2" max="3" width="25.7109375" customWidth="1"/>
    <col min="4" max="4" width="35.85546875" customWidth="1"/>
    <col min="5" max="5" width="16.85546875" customWidth="1"/>
  </cols>
  <sheetData>
    <row r="1" spans="1:13" x14ac:dyDescent="0.25">
      <c r="A1" s="160" t="s">
        <v>101</v>
      </c>
      <c r="B1" s="160"/>
      <c r="C1" s="160"/>
      <c r="D1" s="160"/>
      <c r="E1" s="160"/>
    </row>
    <row r="3" spans="1:13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13" ht="45" x14ac:dyDescent="0.25">
      <c r="A4" t="s">
        <v>471</v>
      </c>
      <c r="B4" s="3" t="s">
        <v>462</v>
      </c>
      <c r="C4" s="3" t="s">
        <v>296</v>
      </c>
      <c r="D4" s="34" t="s">
        <v>637</v>
      </c>
      <c r="E4" s="4" t="s">
        <v>638</v>
      </c>
    </row>
    <row r="5" spans="1:13" ht="30" customHeight="1" x14ac:dyDescent="0.25">
      <c r="A5" s="3" t="str">
        <f>Summary!D5</f>
        <v>2. ICCB - Adult Education and Family Literacy</v>
      </c>
      <c r="B5" s="3" t="s">
        <v>463</v>
      </c>
      <c r="C5" s="3" t="s">
        <v>464</v>
      </c>
      <c r="D5" s="34" t="s">
        <v>723</v>
      </c>
      <c r="E5" s="79" t="s">
        <v>724</v>
      </c>
    </row>
    <row r="6" spans="1:13" ht="75.75" thickBot="1" x14ac:dyDescent="0.3">
      <c r="A6" s="2" t="s">
        <v>424</v>
      </c>
      <c r="B6" s="29" t="s">
        <v>299</v>
      </c>
      <c r="C6" s="29" t="s">
        <v>465</v>
      </c>
      <c r="D6" s="58" t="s">
        <v>342</v>
      </c>
      <c r="E6" s="59" t="s">
        <v>343</v>
      </c>
    </row>
    <row r="7" spans="1:13" ht="30.75" thickBot="1" x14ac:dyDescent="0.3">
      <c r="A7" s="3" t="str">
        <f>Summary!F5</f>
        <v xml:space="preserve">4. Department of Human Services - Division of Rehabilitation services </v>
      </c>
      <c r="B7" s="60" t="s">
        <v>925</v>
      </c>
      <c r="C7" s="33" t="s">
        <v>406</v>
      </c>
      <c r="D7" s="37" t="s">
        <v>926</v>
      </c>
      <c r="E7" s="33" t="s">
        <v>927</v>
      </c>
    </row>
    <row r="8" spans="1:13" ht="45" x14ac:dyDescent="0.25">
      <c r="A8" s="3" t="str">
        <f>Summary!G5</f>
        <v>5. ICCB - Career and Technical Education under the Perkins Act</v>
      </c>
      <c r="B8" s="3" t="s">
        <v>466</v>
      </c>
      <c r="C8" s="3" t="s">
        <v>467</v>
      </c>
      <c r="D8" s="47" t="s">
        <v>725</v>
      </c>
      <c r="E8" s="4" t="s">
        <v>726</v>
      </c>
    </row>
    <row r="9" spans="1:13" ht="30.75" thickBot="1" x14ac:dyDescent="0.3">
      <c r="A9" s="3" t="str">
        <f>Summary!H5</f>
        <v>6. Department of Commerce - Community Services Block Grant (CSBG)</v>
      </c>
      <c r="B9" s="3" t="s">
        <v>472</v>
      </c>
      <c r="C9" s="3" t="s">
        <v>473</v>
      </c>
      <c r="D9" s="34" t="s">
        <v>727</v>
      </c>
      <c r="E9" s="4" t="s">
        <v>728</v>
      </c>
    </row>
    <row r="10" spans="1:13" ht="30.75" thickBot="1" x14ac:dyDescent="0.3">
      <c r="A10" s="3" t="str">
        <f>Summary!I5</f>
        <v>7. Department of Human Services - Division of Family and Community Services (TANF)</v>
      </c>
      <c r="B10" s="60" t="s">
        <v>377</v>
      </c>
      <c r="C10" s="33" t="s">
        <v>378</v>
      </c>
      <c r="D10" s="61" t="s">
        <v>375</v>
      </c>
      <c r="E10" s="81" t="s">
        <v>376</v>
      </c>
    </row>
    <row r="11" spans="1:13" ht="30" x14ac:dyDescent="0.25">
      <c r="A11" s="22" t="s">
        <v>150</v>
      </c>
      <c r="B11" s="22" t="s">
        <v>403</v>
      </c>
      <c r="C11" s="22" t="s">
        <v>474</v>
      </c>
      <c r="D11" s="34" t="s">
        <v>647</v>
      </c>
      <c r="E11" s="23" t="s">
        <v>655</v>
      </c>
      <c r="F11" s="24"/>
      <c r="G11" s="25"/>
      <c r="H11" s="25"/>
      <c r="I11" s="25"/>
      <c r="J11" s="25"/>
      <c r="K11" s="25"/>
      <c r="L11" s="25"/>
      <c r="M11" s="25"/>
    </row>
    <row r="12" spans="1:13" ht="30" customHeight="1" x14ac:dyDescent="0.25">
      <c r="A12" s="3" t="s">
        <v>468</v>
      </c>
      <c r="B12" s="3" t="s">
        <v>469</v>
      </c>
      <c r="C12" s="3" t="s">
        <v>470</v>
      </c>
      <c r="D12" s="34" t="s">
        <v>706</v>
      </c>
      <c r="E12" s="4" t="s">
        <v>707</v>
      </c>
    </row>
    <row r="13" spans="1:13" ht="30" x14ac:dyDescent="0.25">
      <c r="A13" s="29" t="s">
        <v>475</v>
      </c>
      <c r="B13" s="3" t="s">
        <v>476</v>
      </c>
      <c r="C13" s="3" t="s">
        <v>477</v>
      </c>
      <c r="D13" s="34" t="s">
        <v>729</v>
      </c>
      <c r="E13" s="4" t="s">
        <v>730</v>
      </c>
    </row>
    <row r="14" spans="1:13" x14ac:dyDescent="0.25">
      <c r="A14" s="2"/>
    </row>
    <row r="15" spans="1:13" x14ac:dyDescent="0.25">
      <c r="A15" s="2" t="s">
        <v>92</v>
      </c>
    </row>
    <row r="16" spans="1:13" ht="30" customHeight="1" x14ac:dyDescent="0.25">
      <c r="A16" s="16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6" s="162"/>
      <c r="C16" s="162"/>
    </row>
    <row r="17" spans="1:3" ht="15" customHeight="1" x14ac:dyDescent="0.25">
      <c r="A17" s="6"/>
      <c r="B17" s="6"/>
      <c r="C17" s="6"/>
    </row>
    <row r="18" spans="1:3" ht="15" customHeight="1" x14ac:dyDescent="0.25">
      <c r="A18" s="163" t="s">
        <v>166</v>
      </c>
      <c r="B18" s="163"/>
      <c r="C18" s="163"/>
    </row>
    <row r="19" spans="1:3" ht="15" customHeight="1" x14ac:dyDescent="0.25">
      <c r="A19" s="6"/>
      <c r="B19" s="6"/>
      <c r="C19" s="6"/>
    </row>
    <row r="20" spans="1:3" ht="30" customHeight="1" x14ac:dyDescent="0.25">
      <c r="A20" s="163"/>
      <c r="B20" s="163"/>
      <c r="C20" s="163"/>
    </row>
  </sheetData>
  <mergeCells count="4">
    <mergeCell ref="A16:C16"/>
    <mergeCell ref="A20:C20"/>
    <mergeCell ref="A18:C18"/>
    <mergeCell ref="A1:E1"/>
  </mergeCells>
  <hyperlinks>
    <hyperlink ref="D6" r:id="rId1" display="mailto:Jody.Wanless@Illinois.gov" xr:uid="{77D77F18-74ED-44F9-BBB7-90648F0DD808}"/>
    <hyperlink ref="D7" r:id="rId2" xr:uid="{4E7E5E57-A903-4C48-B0C1-D424CB4846E7}"/>
    <hyperlink ref="D10" r:id="rId3" display="mailto:dawn.suhr@illinois.gov" xr:uid="{622B7960-543C-46EA-91F7-AE4C5F9ED2C0}"/>
    <hyperlink ref="D4" r:id="rId4" xr:uid="{647E8734-6B9E-421F-997A-A24524DE7352}"/>
    <hyperlink ref="D12" r:id="rId5" xr:uid="{D6ED4A42-0BB5-444E-BD18-66290DCCBCA7}"/>
    <hyperlink ref="D5" r:id="rId6" xr:uid="{0C231313-6FF8-43A4-802C-84B5A8A00499}"/>
    <hyperlink ref="D8" r:id="rId7" xr:uid="{CA8FA45E-F34C-44F4-AEB2-D87BCA111C08}"/>
    <hyperlink ref="D9" r:id="rId8" xr:uid="{F88502A2-0E04-4723-B606-C3783B2CA026}"/>
    <hyperlink ref="D11" r:id="rId9" xr:uid="{E83E5EA2-AE53-4ED4-B0AB-3BBE8BC6EB52}"/>
    <hyperlink ref="D13" r:id="rId10" xr:uid="{C1ED56B0-537A-40AA-8C39-135524B3E27B}"/>
  </hyperlinks>
  <pageMargins left="0.7" right="0.7" top="0.75" bottom="0.75" header="0.3" footer="0.3"/>
  <pageSetup scale="83" orientation="landscape" r:id="rId1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20"/>
  <sheetViews>
    <sheetView zoomScale="85" zoomScaleNormal="85" workbookViewId="0">
      <selection activeCell="H12" sqref="H12"/>
    </sheetView>
  </sheetViews>
  <sheetFormatPr defaultRowHeight="15" x14ac:dyDescent="0.25"/>
  <cols>
    <col min="1" max="1" width="45.7109375" customWidth="1"/>
    <col min="2" max="3" width="25.7109375" customWidth="1"/>
    <col min="4" max="4" width="37.5703125" customWidth="1"/>
    <col min="5" max="5" width="20.5703125" customWidth="1"/>
  </cols>
  <sheetData>
    <row r="1" spans="1:5" x14ac:dyDescent="0.25">
      <c r="A1" s="160" t="s">
        <v>102</v>
      </c>
      <c r="B1" s="160"/>
      <c r="C1" s="160"/>
      <c r="D1" s="160"/>
      <c r="E1" s="160"/>
    </row>
    <row r="3" spans="1:5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5" ht="30" x14ac:dyDescent="0.25">
      <c r="A4" s="3" t="str">
        <f>Summary!C5</f>
        <v>1. Department of Commerce - Title IB, Trade Adjustment Act</v>
      </c>
      <c r="B4" s="3" t="s">
        <v>239</v>
      </c>
      <c r="C4" s="3" t="s">
        <v>240</v>
      </c>
      <c r="D4" s="34" t="s">
        <v>1034</v>
      </c>
      <c r="E4" s="4" t="s">
        <v>241</v>
      </c>
    </row>
    <row r="5" spans="1:5" ht="30" customHeight="1" x14ac:dyDescent="0.25">
      <c r="A5" s="166" t="str">
        <f>Summary!D5</f>
        <v>2. ICCB - Adult Education and Family Literacy</v>
      </c>
      <c r="B5" s="22" t="s">
        <v>262</v>
      </c>
      <c r="C5" s="22" t="s">
        <v>256</v>
      </c>
      <c r="D5" s="34" t="s">
        <v>263</v>
      </c>
      <c r="E5" s="23" t="s">
        <v>264</v>
      </c>
    </row>
    <row r="6" spans="1:5" ht="48" customHeight="1" x14ac:dyDescent="0.25">
      <c r="A6" s="166"/>
      <c r="B6" s="3" t="s">
        <v>478</v>
      </c>
      <c r="C6" s="3" t="s">
        <v>479</v>
      </c>
      <c r="D6" s="34" t="s">
        <v>760</v>
      </c>
      <c r="E6" s="4" t="s">
        <v>761</v>
      </c>
    </row>
    <row r="7" spans="1:5" ht="30" customHeight="1" x14ac:dyDescent="0.25">
      <c r="A7" s="166" t="s">
        <v>424</v>
      </c>
      <c r="B7" s="166" t="s">
        <v>299</v>
      </c>
      <c r="C7" s="166" t="s">
        <v>465</v>
      </c>
      <c r="D7" s="197" t="s">
        <v>342</v>
      </c>
      <c r="E7" s="166" t="s">
        <v>343</v>
      </c>
    </row>
    <row r="8" spans="1:5" ht="48" customHeight="1" x14ac:dyDescent="0.25">
      <c r="A8" s="166"/>
      <c r="B8" s="166"/>
      <c r="C8" s="166"/>
      <c r="D8" s="197"/>
      <c r="E8" s="166"/>
    </row>
    <row r="9" spans="1:5" ht="30" x14ac:dyDescent="0.25">
      <c r="A9" s="3" t="str">
        <f>Summary!F5</f>
        <v xml:space="preserve">4. Department of Human Services - Division of Rehabilitation services </v>
      </c>
      <c r="B9" s="87" t="s">
        <v>852</v>
      </c>
      <c r="C9" s="29" t="s">
        <v>928</v>
      </c>
      <c r="D9" s="26" t="s">
        <v>853</v>
      </c>
      <c r="E9" s="89" t="s">
        <v>929</v>
      </c>
    </row>
    <row r="10" spans="1:5" ht="30" x14ac:dyDescent="0.25">
      <c r="A10" s="166" t="str">
        <f>Summary!G5</f>
        <v>5. ICCB - Career and Technical Education under the Perkins Act</v>
      </c>
      <c r="B10" s="31" t="s">
        <v>481</v>
      </c>
      <c r="C10" s="31" t="s">
        <v>482</v>
      </c>
      <c r="D10" s="62" t="s">
        <v>337</v>
      </c>
      <c r="E10" s="4" t="s">
        <v>272</v>
      </c>
    </row>
    <row r="11" spans="1:5" ht="27" customHeight="1" x14ac:dyDescent="0.25">
      <c r="A11" s="166"/>
      <c r="B11" s="23" t="s">
        <v>1035</v>
      </c>
      <c r="C11" s="22" t="s">
        <v>858</v>
      </c>
      <c r="D11" s="88" t="s">
        <v>1036</v>
      </c>
      <c r="E11" s="90" t="s">
        <v>869</v>
      </c>
    </row>
    <row r="12" spans="1:5" ht="30" customHeight="1" x14ac:dyDescent="0.25">
      <c r="A12" s="166" t="str">
        <f>Summary!H5</f>
        <v>6. Department of Commerce - Community Services Block Grant (CSBG)</v>
      </c>
      <c r="B12" s="3" t="s">
        <v>855</v>
      </c>
      <c r="C12" s="3" t="s">
        <v>856</v>
      </c>
      <c r="D12" s="34" t="s">
        <v>857</v>
      </c>
      <c r="E12" s="4" t="s">
        <v>870</v>
      </c>
    </row>
    <row r="13" spans="1:5" ht="26.25" customHeight="1" x14ac:dyDescent="0.25">
      <c r="A13" s="166"/>
      <c r="B13" s="185" t="s">
        <v>480</v>
      </c>
      <c r="C13" s="185" t="s">
        <v>216</v>
      </c>
      <c r="D13" s="183" t="s">
        <v>854</v>
      </c>
      <c r="E13" s="172" t="s">
        <v>871</v>
      </c>
    </row>
    <row r="14" spans="1:5" ht="10.5" customHeight="1" x14ac:dyDescent="0.25">
      <c r="A14" s="166"/>
      <c r="B14" s="186"/>
      <c r="C14" s="186"/>
      <c r="D14" s="184"/>
      <c r="E14" s="173"/>
    </row>
    <row r="15" spans="1:5" ht="44.25" customHeight="1" x14ac:dyDescent="0.25">
      <c r="A15" s="63" t="str">
        <f>Summary!I5</f>
        <v>7. Department of Human Services - Division of Family and Community Services (TANF)</v>
      </c>
      <c r="B15" s="132" t="s">
        <v>461</v>
      </c>
      <c r="C15" s="133" t="s">
        <v>484</v>
      </c>
      <c r="D15" s="34" t="s">
        <v>742</v>
      </c>
      <c r="E15" s="3" t="s">
        <v>743</v>
      </c>
    </row>
    <row r="16" spans="1:5" ht="23.25" customHeight="1" x14ac:dyDescent="0.25">
      <c r="A16" s="198" t="s">
        <v>150</v>
      </c>
      <c r="B16" s="50" t="s">
        <v>403</v>
      </c>
      <c r="C16" s="29" t="s">
        <v>404</v>
      </c>
      <c r="D16" s="36" t="s">
        <v>647</v>
      </c>
      <c r="E16" s="23" t="s">
        <v>655</v>
      </c>
    </row>
    <row r="17" spans="1:5" ht="21" customHeight="1" x14ac:dyDescent="0.25">
      <c r="A17" s="199"/>
      <c r="B17" s="50" t="s">
        <v>711</v>
      </c>
      <c r="C17" s="29" t="s">
        <v>783</v>
      </c>
      <c r="D17" s="36" t="s">
        <v>712</v>
      </c>
      <c r="E17" s="23" t="s">
        <v>744</v>
      </c>
    </row>
    <row r="18" spans="1:5" x14ac:dyDescent="0.25">
      <c r="A18" s="2"/>
    </row>
    <row r="19" spans="1:5" x14ac:dyDescent="0.25">
      <c r="A19" s="2" t="s">
        <v>92</v>
      </c>
    </row>
    <row r="20" spans="1:5" ht="30" customHeight="1" x14ac:dyDescent="0.25">
      <c r="A20" s="19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20" s="192"/>
      <c r="C20" s="192"/>
    </row>
  </sheetData>
  <mergeCells count="15">
    <mergeCell ref="A10:A11"/>
    <mergeCell ref="A20:C20"/>
    <mergeCell ref="A1:E1"/>
    <mergeCell ref="A7:A8"/>
    <mergeCell ref="A12:A14"/>
    <mergeCell ref="A5:A6"/>
    <mergeCell ref="B7:B8"/>
    <mergeCell ref="C7:C8"/>
    <mergeCell ref="D7:D8"/>
    <mergeCell ref="E7:E8"/>
    <mergeCell ref="B13:B14"/>
    <mergeCell ref="C13:C14"/>
    <mergeCell ref="D13:D14"/>
    <mergeCell ref="E13:E14"/>
    <mergeCell ref="A16:A17"/>
  </mergeCells>
  <hyperlinks>
    <hyperlink ref="D4" r:id="rId1" xr:uid="{00000000-0004-0000-0B00-000005000000}"/>
    <hyperlink ref="D7" r:id="rId2" xr:uid="{B02E05CA-7150-407B-ABB6-C4883456DE28}"/>
    <hyperlink ref="D5" r:id="rId3" xr:uid="{961A0111-E61C-480F-B3BC-03C409A301D6}"/>
    <hyperlink ref="D10" r:id="rId4" display="mailto:dhetzler@jwcc.edu" xr:uid="{49B07D34-2BE9-4458-B6E3-337AF2EC6CF6}"/>
    <hyperlink ref="D16" r:id="rId5" xr:uid="{1826CAFD-DB0B-4E48-8C2D-C3639956FBFD}"/>
    <hyperlink ref="D15" r:id="rId6" xr:uid="{8F38E313-D091-4BF2-B470-587569EB6CCB}"/>
    <hyperlink ref="D6" r:id="rId7" xr:uid="{7432C55C-81AA-4B24-AF43-96B7108D0A95}"/>
    <hyperlink ref="D9" r:id="rId8" display="mailto:natashia.myers@illinois.gov" xr:uid="{D6D7B24F-9295-45FF-B06C-D972C9CAAE12}"/>
    <hyperlink ref="D17" r:id="rId9" xr:uid="{F5780350-83DD-4D5E-9991-2C55C469FEB4}"/>
    <hyperlink ref="D13" r:id="rId10" xr:uid="{FDF365CE-6797-4D47-9A62-592ACC7A9A5C}"/>
    <hyperlink ref="D12" r:id="rId11" xr:uid="{DCE560BF-BB09-4B28-8E66-03EA0EB4F7A8}"/>
    <hyperlink ref="D11" r:id="rId12" xr:uid="{FD77C73C-DDAF-4415-9A1A-2A1DAE2DB9D0}"/>
  </hyperlinks>
  <pageMargins left="0.7" right="0.7" top="0.75" bottom="0.75" header="0.3" footer="0.3"/>
  <pageSetup scale="70" orientation="landscape"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9"/>
  <sheetViews>
    <sheetView zoomScale="85" zoomScaleNormal="85" workbookViewId="0">
      <selection activeCell="J11" sqref="J11"/>
    </sheetView>
  </sheetViews>
  <sheetFormatPr defaultRowHeight="15" x14ac:dyDescent="0.25"/>
  <cols>
    <col min="1" max="1" width="45.7109375" customWidth="1"/>
    <col min="2" max="3" width="25.7109375" customWidth="1"/>
    <col min="4" max="4" width="35" customWidth="1"/>
    <col min="5" max="5" width="18.7109375" customWidth="1"/>
  </cols>
  <sheetData>
    <row r="1" spans="1:6" x14ac:dyDescent="0.25">
      <c r="A1" s="160" t="s">
        <v>103</v>
      </c>
      <c r="B1" s="160"/>
      <c r="C1" s="160"/>
      <c r="D1" s="160"/>
      <c r="E1" s="160"/>
    </row>
    <row r="3" spans="1:6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6" ht="30" x14ac:dyDescent="0.25">
      <c r="A4" s="3" t="str">
        <f>Summary!C5</f>
        <v>1. Department of Commerce - Title IB, Trade Adjustment Act</v>
      </c>
      <c r="B4" s="3" t="s">
        <v>242</v>
      </c>
      <c r="C4" s="3" t="s">
        <v>243</v>
      </c>
      <c r="D4" s="34" t="s">
        <v>244</v>
      </c>
      <c r="E4" s="4" t="s">
        <v>245</v>
      </c>
    </row>
    <row r="5" spans="1:6" x14ac:dyDescent="0.25">
      <c r="A5" s="164" t="str">
        <f>Summary!D5</f>
        <v>2. ICCB - Adult Education and Family Literacy</v>
      </c>
      <c r="B5" s="3" t="s">
        <v>1010</v>
      </c>
      <c r="C5" s="3" t="s">
        <v>355</v>
      </c>
      <c r="D5" s="34" t="s">
        <v>1011</v>
      </c>
      <c r="E5" s="104" t="s">
        <v>1020</v>
      </c>
    </row>
    <row r="6" spans="1:6" ht="30" customHeight="1" x14ac:dyDescent="0.25">
      <c r="A6" s="182"/>
      <c r="B6" s="115" t="s">
        <v>988</v>
      </c>
      <c r="C6" s="116" t="s">
        <v>355</v>
      </c>
      <c r="D6" s="34" t="s">
        <v>989</v>
      </c>
      <c r="E6" s="114" t="s">
        <v>990</v>
      </c>
    </row>
    <row r="7" spans="1:6" ht="30" customHeight="1" x14ac:dyDescent="0.25">
      <c r="A7" s="182"/>
      <c r="B7" s="3" t="s">
        <v>485</v>
      </c>
      <c r="C7" s="3" t="s">
        <v>486</v>
      </c>
      <c r="D7" s="34" t="s">
        <v>745</v>
      </c>
      <c r="E7" s="4" t="s">
        <v>828</v>
      </c>
    </row>
    <row r="8" spans="1:6" ht="30" customHeight="1" x14ac:dyDescent="0.25">
      <c r="A8" s="182"/>
      <c r="B8" s="3" t="s">
        <v>489</v>
      </c>
      <c r="C8" s="3" t="s">
        <v>490</v>
      </c>
      <c r="D8" s="34" t="s">
        <v>746</v>
      </c>
      <c r="E8" s="4" t="s">
        <v>829</v>
      </c>
    </row>
    <row r="9" spans="1:6" ht="30" customHeight="1" x14ac:dyDescent="0.25">
      <c r="A9" s="165"/>
      <c r="B9" s="30" t="s">
        <v>757</v>
      </c>
      <c r="C9" s="30" t="s">
        <v>758</v>
      </c>
      <c r="D9" s="78" t="s">
        <v>759</v>
      </c>
      <c r="E9" s="79" t="s">
        <v>815</v>
      </c>
    </row>
    <row r="10" spans="1:6" ht="79.5" customHeight="1" x14ac:dyDescent="0.25">
      <c r="A10" s="32" t="s">
        <v>424</v>
      </c>
      <c r="B10" s="65" t="s">
        <v>299</v>
      </c>
      <c r="C10" s="27" t="s">
        <v>344</v>
      </c>
      <c r="D10" s="36" t="s">
        <v>342</v>
      </c>
      <c r="E10" s="27" t="s">
        <v>343</v>
      </c>
      <c r="F10" s="35"/>
    </row>
    <row r="11" spans="1:6" ht="30" x14ac:dyDescent="0.25">
      <c r="A11" s="3" t="str">
        <f>Summary!F5</f>
        <v xml:space="preserve">4. Department of Human Services - Division of Rehabilitation services </v>
      </c>
      <c r="B11" s="4" t="s">
        <v>901</v>
      </c>
      <c r="C11" s="27" t="s">
        <v>406</v>
      </c>
      <c r="D11" s="85" t="s">
        <v>902</v>
      </c>
      <c r="E11" s="91" t="s">
        <v>903</v>
      </c>
      <c r="F11" s="35"/>
    </row>
    <row r="12" spans="1:6" ht="30" x14ac:dyDescent="0.25">
      <c r="A12" s="166" t="str">
        <f>Summary!G5</f>
        <v>5. ICCB - Career and Technical Education under the Perkins Act</v>
      </c>
      <c r="B12" s="3" t="s">
        <v>487</v>
      </c>
      <c r="C12" s="3" t="s">
        <v>488</v>
      </c>
      <c r="D12" s="62" t="s">
        <v>747</v>
      </c>
      <c r="E12" s="4" t="s">
        <v>811</v>
      </c>
    </row>
    <row r="13" spans="1:6" ht="30" x14ac:dyDescent="0.25">
      <c r="A13" s="166"/>
      <c r="B13" s="3" t="s">
        <v>485</v>
      </c>
      <c r="C13" s="3" t="s">
        <v>486</v>
      </c>
      <c r="D13" s="34" t="s">
        <v>745</v>
      </c>
      <c r="E13" s="104" t="s">
        <v>1021</v>
      </c>
    </row>
    <row r="14" spans="1:6" ht="45" x14ac:dyDescent="0.25">
      <c r="A14" s="166"/>
      <c r="B14" s="3" t="s">
        <v>158</v>
      </c>
      <c r="C14" s="3" t="s">
        <v>159</v>
      </c>
      <c r="D14" s="124" t="s">
        <v>748</v>
      </c>
      <c r="E14" s="4" t="s">
        <v>872</v>
      </c>
    </row>
    <row r="15" spans="1:6" ht="30" customHeight="1" x14ac:dyDescent="0.25">
      <c r="A15" s="166" t="str">
        <f>Summary!H5</f>
        <v>6. Department of Commerce - Community Services Block Grant (CSBG)</v>
      </c>
      <c r="B15" s="3" t="s">
        <v>1008</v>
      </c>
      <c r="C15" s="3" t="s">
        <v>629</v>
      </c>
      <c r="D15" s="34" t="s">
        <v>1009</v>
      </c>
      <c r="E15" s="104" t="s">
        <v>1022</v>
      </c>
    </row>
    <row r="16" spans="1:6" ht="30" x14ac:dyDescent="0.25">
      <c r="A16" s="166"/>
      <c r="B16" s="3" t="s">
        <v>749</v>
      </c>
      <c r="C16" s="3" t="s">
        <v>217</v>
      </c>
      <c r="D16" s="34" t="s">
        <v>750</v>
      </c>
      <c r="E16" s="4" t="s">
        <v>851</v>
      </c>
    </row>
    <row r="17" spans="1:7" ht="30" x14ac:dyDescent="0.25">
      <c r="A17" s="166"/>
      <c r="B17" s="3" t="s">
        <v>1006</v>
      </c>
      <c r="C17" s="3" t="s">
        <v>215</v>
      </c>
      <c r="D17" s="34" t="s">
        <v>1007</v>
      </c>
      <c r="E17" s="4" t="s">
        <v>812</v>
      </c>
    </row>
    <row r="18" spans="1:7" ht="45" x14ac:dyDescent="0.25">
      <c r="A18" s="164" t="str">
        <f>Summary!I5</f>
        <v>7. Department of Human Services - Division of Family and Community Services (TANF)</v>
      </c>
      <c r="B18" s="3" t="s">
        <v>1004</v>
      </c>
      <c r="C18" s="120" t="s">
        <v>953</v>
      </c>
      <c r="D18" s="34" t="s">
        <v>1005</v>
      </c>
      <c r="E18" s="39"/>
    </row>
    <row r="19" spans="1:7" ht="45" x14ac:dyDescent="0.25">
      <c r="A19" s="165"/>
      <c r="B19" s="100" t="s">
        <v>952</v>
      </c>
      <c r="C19" s="100" t="s">
        <v>953</v>
      </c>
      <c r="D19" s="121" t="s">
        <v>954</v>
      </c>
      <c r="E19" s="100" t="s">
        <v>955</v>
      </c>
    </row>
    <row r="20" spans="1:7" x14ac:dyDescent="0.25">
      <c r="A20" s="195" t="s">
        <v>150</v>
      </c>
      <c r="B20" s="29" t="s">
        <v>711</v>
      </c>
      <c r="C20" s="29" t="s">
        <v>483</v>
      </c>
      <c r="D20" s="36" t="s">
        <v>712</v>
      </c>
      <c r="E20" s="23" t="s">
        <v>744</v>
      </c>
      <c r="G20" s="25" t="s">
        <v>268</v>
      </c>
    </row>
    <row r="21" spans="1:7" ht="19.5" customHeight="1" x14ac:dyDescent="0.25">
      <c r="A21" s="200"/>
      <c r="B21" s="55" t="s">
        <v>403</v>
      </c>
      <c r="C21" s="55" t="s">
        <v>754</v>
      </c>
      <c r="D21" s="56" t="s">
        <v>647</v>
      </c>
      <c r="E21" s="23" t="s">
        <v>655</v>
      </c>
      <c r="F21" s="24"/>
      <c r="G21" s="25"/>
    </row>
    <row r="22" spans="1:7" x14ac:dyDescent="0.25">
      <c r="A22" s="196"/>
      <c r="B22" s="55" t="s">
        <v>753</v>
      </c>
      <c r="C22" s="55" t="s">
        <v>754</v>
      </c>
      <c r="D22" s="56" t="s">
        <v>755</v>
      </c>
      <c r="E22" s="125" t="s">
        <v>1023</v>
      </c>
      <c r="F22" s="24"/>
      <c r="G22" s="25"/>
    </row>
    <row r="23" spans="1:7" x14ac:dyDescent="0.25">
      <c r="A23" s="164" t="s">
        <v>450</v>
      </c>
      <c r="B23" s="122" t="s">
        <v>1002</v>
      </c>
      <c r="C23" s="122" t="s">
        <v>1003</v>
      </c>
      <c r="D23" s="123" t="s">
        <v>1012</v>
      </c>
      <c r="E23" s="125" t="s">
        <v>1013</v>
      </c>
      <c r="F23" s="24"/>
      <c r="G23" s="25"/>
    </row>
    <row r="24" spans="1:7" ht="45" customHeight="1" x14ac:dyDescent="0.25">
      <c r="A24" s="165"/>
      <c r="B24" s="3" t="s">
        <v>491</v>
      </c>
      <c r="C24" s="3" t="s">
        <v>492</v>
      </c>
      <c r="D24" s="34" t="s">
        <v>756</v>
      </c>
      <c r="E24" s="4" t="s">
        <v>785</v>
      </c>
    </row>
    <row r="25" spans="1:7" x14ac:dyDescent="0.25">
      <c r="A25" s="2"/>
    </row>
    <row r="26" spans="1:7" x14ac:dyDescent="0.25">
      <c r="A26" s="2" t="s">
        <v>92</v>
      </c>
    </row>
    <row r="27" spans="1:7" ht="30" customHeight="1" x14ac:dyDescent="0.25">
      <c r="A27" s="16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27" s="162"/>
      <c r="C27" s="162"/>
    </row>
    <row r="28" spans="1:7" ht="15" customHeight="1" x14ac:dyDescent="0.25">
      <c r="A28" s="6"/>
      <c r="B28" s="6"/>
      <c r="C28" s="6"/>
    </row>
    <row r="29" spans="1:7" ht="30" customHeight="1" x14ac:dyDescent="0.25">
      <c r="A29" s="163"/>
      <c r="B29" s="163"/>
      <c r="C29" s="163"/>
    </row>
  </sheetData>
  <mergeCells count="9">
    <mergeCell ref="A1:E1"/>
    <mergeCell ref="A29:C29"/>
    <mergeCell ref="A27:C27"/>
    <mergeCell ref="A12:A14"/>
    <mergeCell ref="A15:A17"/>
    <mergeCell ref="A20:A22"/>
    <mergeCell ref="A23:A24"/>
    <mergeCell ref="A18:A19"/>
    <mergeCell ref="A5:A9"/>
  </mergeCells>
  <hyperlinks>
    <hyperlink ref="D4" r:id="rId1" xr:uid="{00000000-0004-0000-0C00-000005000000}"/>
    <hyperlink ref="D10" r:id="rId2" display="mailto:Jody.Wanless@Illinois.gov" xr:uid="{8D15EA13-58F4-4ABC-82A9-AAFE57516460}"/>
    <hyperlink ref="D7" r:id="rId3" xr:uid="{6368778C-F606-4625-940C-A9C437FA482D}"/>
    <hyperlink ref="D8" r:id="rId4" xr:uid="{45821FF9-E1C0-43EB-8AF4-667795A9D6CF}"/>
    <hyperlink ref="D12" r:id="rId5" xr:uid="{BCDE7FFD-DF91-4F5D-892E-FEFBF61580F6}"/>
    <hyperlink ref="D13" r:id="rId6" xr:uid="{627BF7DB-ECF9-4A9C-B176-A3B7C92ABE58}"/>
    <hyperlink ref="D15" r:id="rId7" xr:uid="{62A45F1B-1EE2-4498-9192-B4A521AECF4D}"/>
    <hyperlink ref="D16" r:id="rId8" xr:uid="{14E93FF0-E10C-45B0-8E32-49E6F0C903FD}"/>
    <hyperlink ref="D17" r:id="rId9" xr:uid="{35F4E79F-E2D9-4CCA-9A65-F5C7E13A02D9}"/>
    <hyperlink ref="D20" r:id="rId10" xr:uid="{46329C65-93E6-4C3A-959A-C045DFECC899}"/>
    <hyperlink ref="D22" r:id="rId11" xr:uid="{B098E265-934E-4729-AFE5-D3BA8DCFD419}"/>
    <hyperlink ref="D24" r:id="rId12" xr:uid="{BB938944-38D5-4626-BAC5-E52457CFA22A}"/>
    <hyperlink ref="D9" r:id="rId13" xr:uid="{3C515A26-8FBC-4C73-AE22-72B3CC1B0E3B}"/>
    <hyperlink ref="D21" r:id="rId14" xr:uid="{367B36A7-501C-4619-AEE5-BEB5AF25744B}"/>
    <hyperlink ref="D11" r:id="rId15" xr:uid="{9C627B87-8C9A-42ED-BA24-79F9C3386870}"/>
    <hyperlink ref="D19" r:id="rId16" xr:uid="{B77C3FD5-8BA5-4876-B4F5-DC1049F5F3C4}"/>
    <hyperlink ref="D6" r:id="rId17" xr:uid="{5CF33806-453D-489D-8E2A-6A8C6760C259}"/>
    <hyperlink ref="D18" r:id="rId18" xr:uid="{4EB4818B-C188-457B-B2B0-07FF380F0EA5}"/>
    <hyperlink ref="D5" r:id="rId19" xr:uid="{9FB1C4F4-4181-4BAD-A8AE-5C70144AD423}"/>
    <hyperlink ref="D23" r:id="rId20" xr:uid="{D3EF1F54-87EC-4098-8ABD-966060D7BC4E}"/>
  </hyperlinks>
  <pageMargins left="0.7" right="0.7" top="0.75" bottom="0.75" header="0.3" footer="0.3"/>
  <pageSetup scale="54" orientation="landscape" r:id="rId2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20"/>
  <sheetViews>
    <sheetView zoomScale="85" zoomScaleNormal="85" workbookViewId="0">
      <selection activeCell="N5" sqref="N5"/>
    </sheetView>
  </sheetViews>
  <sheetFormatPr defaultRowHeight="15" x14ac:dyDescent="0.25"/>
  <cols>
    <col min="1" max="1" width="45.7109375" customWidth="1"/>
    <col min="2" max="3" width="25.7109375" customWidth="1"/>
    <col min="4" max="4" width="37.42578125" customWidth="1"/>
    <col min="5" max="5" width="18.7109375" customWidth="1"/>
  </cols>
  <sheetData>
    <row r="1" spans="1:13" x14ac:dyDescent="0.25">
      <c r="A1" s="160" t="s">
        <v>104</v>
      </c>
      <c r="B1" s="160"/>
      <c r="C1" s="160"/>
      <c r="D1" s="160"/>
      <c r="E1" s="160"/>
    </row>
    <row r="3" spans="1:13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13" ht="45" x14ac:dyDescent="0.25">
      <c r="A4" s="3" t="str">
        <f>Summary!C5</f>
        <v>1. Department of Commerce - Title IB, Trade Adjustment Act</v>
      </c>
      <c r="B4" s="3" t="s">
        <v>371</v>
      </c>
      <c r="C4" s="3" t="s">
        <v>218</v>
      </c>
      <c r="D4" s="154" t="s">
        <v>372</v>
      </c>
      <c r="E4" s="4" t="s">
        <v>297</v>
      </c>
    </row>
    <row r="5" spans="1:13" ht="30" customHeight="1" x14ac:dyDescent="0.25">
      <c r="A5" s="151" t="str">
        <f>Summary!D5</f>
        <v>2. ICCB - Adult Education and Family Literacy</v>
      </c>
      <c r="B5" s="155" t="s">
        <v>354</v>
      </c>
      <c r="C5" s="3" t="s">
        <v>493</v>
      </c>
      <c r="D5" s="154" t="s">
        <v>868</v>
      </c>
      <c r="E5" s="114" t="s">
        <v>1017</v>
      </c>
    </row>
    <row r="6" spans="1:13" ht="30" customHeight="1" x14ac:dyDescent="0.25">
      <c r="A6" s="166" t="s">
        <v>424</v>
      </c>
      <c r="B6" s="178" t="s">
        <v>299</v>
      </c>
      <c r="C6" s="178" t="s">
        <v>115</v>
      </c>
      <c r="D6" s="201" t="s">
        <v>345</v>
      </c>
      <c r="E6" s="187" t="s">
        <v>343</v>
      </c>
    </row>
    <row r="7" spans="1:13" ht="46.5" customHeight="1" x14ac:dyDescent="0.25">
      <c r="A7" s="166"/>
      <c r="B7" s="178"/>
      <c r="C7" s="178"/>
      <c r="D7" s="201"/>
      <c r="E7" s="187"/>
    </row>
    <row r="8" spans="1:13" ht="30" x14ac:dyDescent="0.25">
      <c r="A8" s="3" t="str">
        <f>Summary!F5</f>
        <v xml:space="preserve">4. Department of Human Services - Division of Rehabilitation services </v>
      </c>
      <c r="B8" s="3" t="s">
        <v>941</v>
      </c>
      <c r="C8" s="3" t="s">
        <v>406</v>
      </c>
      <c r="D8" s="154" t="s">
        <v>942</v>
      </c>
      <c r="E8" s="92" t="s">
        <v>943</v>
      </c>
    </row>
    <row r="9" spans="1:13" ht="30" x14ac:dyDescent="0.25">
      <c r="A9" s="3" t="str">
        <f>Summary!G5</f>
        <v>5. ICCB - Career and Technical Education under the Perkins Act</v>
      </c>
      <c r="B9" s="3" t="s">
        <v>494</v>
      </c>
      <c r="C9" s="3" t="s">
        <v>495</v>
      </c>
      <c r="D9" s="47" t="s">
        <v>867</v>
      </c>
      <c r="E9" s="104" t="s">
        <v>1104</v>
      </c>
    </row>
    <row r="10" spans="1:13" ht="45" x14ac:dyDescent="0.25">
      <c r="A10" s="151" t="str">
        <f>Summary!H5</f>
        <v>6. Department of Commerce - Community Services Block Grant (CSBG)</v>
      </c>
      <c r="B10" s="3" t="s">
        <v>496</v>
      </c>
      <c r="C10" s="3" t="s">
        <v>218</v>
      </c>
      <c r="D10" s="154" t="s">
        <v>866</v>
      </c>
      <c r="E10" s="104" t="s">
        <v>1105</v>
      </c>
    </row>
    <row r="11" spans="1:13" ht="30" x14ac:dyDescent="0.25">
      <c r="A11" s="3" t="str">
        <f>Summary!I5</f>
        <v>7. Department of Human Services - Division of Family and Community Services (TANF)</v>
      </c>
      <c r="B11" s="151" t="s">
        <v>320</v>
      </c>
      <c r="C11" s="27" t="s">
        <v>379</v>
      </c>
      <c r="D11" s="153" t="s">
        <v>380</v>
      </c>
      <c r="E11" s="132" t="s">
        <v>1019</v>
      </c>
    </row>
    <row r="12" spans="1:13" ht="30" x14ac:dyDescent="0.25">
      <c r="A12" s="155" t="s">
        <v>150</v>
      </c>
      <c r="B12" s="155" t="s">
        <v>365</v>
      </c>
      <c r="C12" s="155" t="s">
        <v>783</v>
      </c>
      <c r="D12" s="154" t="s">
        <v>840</v>
      </c>
      <c r="E12" s="23" t="s">
        <v>841</v>
      </c>
      <c r="F12" s="24"/>
      <c r="G12" s="25" t="s">
        <v>268</v>
      </c>
      <c r="H12" s="25"/>
      <c r="I12" s="25"/>
      <c r="J12" s="25"/>
      <c r="K12" s="25"/>
      <c r="L12" s="25"/>
      <c r="M12" s="25"/>
    </row>
    <row r="13" spans="1:13" ht="49.5" customHeight="1" x14ac:dyDescent="0.25">
      <c r="A13" s="3" t="s">
        <v>499</v>
      </c>
      <c r="B13" s="3" t="s">
        <v>497</v>
      </c>
      <c r="C13" s="3" t="s">
        <v>498</v>
      </c>
      <c r="D13" s="154" t="s">
        <v>865</v>
      </c>
      <c r="E13" s="104" t="s">
        <v>1016</v>
      </c>
    </row>
    <row r="14" spans="1:13" x14ac:dyDescent="0.25">
      <c r="A14" s="152" t="s">
        <v>329</v>
      </c>
      <c r="B14" s="3" t="s">
        <v>1014</v>
      </c>
      <c r="C14" s="3" t="s">
        <v>864</v>
      </c>
      <c r="D14" s="154" t="s">
        <v>1015</v>
      </c>
      <c r="E14" s="104" t="s">
        <v>1090</v>
      </c>
    </row>
    <row r="15" spans="1:13" ht="30" x14ac:dyDescent="0.25">
      <c r="A15" s="151" t="s">
        <v>1106</v>
      </c>
      <c r="B15" s="3" t="s">
        <v>1107</v>
      </c>
      <c r="C15" s="3" t="s">
        <v>1108</v>
      </c>
      <c r="D15" s="154" t="s">
        <v>1110</v>
      </c>
      <c r="E15" s="104" t="s">
        <v>1109</v>
      </c>
    </row>
    <row r="16" spans="1:13" x14ac:dyDescent="0.25">
      <c r="A16" s="2"/>
    </row>
    <row r="17" spans="1:3" x14ac:dyDescent="0.25">
      <c r="A17" s="2" t="s">
        <v>92</v>
      </c>
    </row>
    <row r="18" spans="1:3" ht="30" customHeight="1" x14ac:dyDescent="0.25">
      <c r="A18" s="16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8" s="162"/>
      <c r="C18" s="162"/>
    </row>
    <row r="19" spans="1:3" ht="15" customHeight="1" x14ac:dyDescent="0.25">
      <c r="A19" s="6"/>
      <c r="B19" s="6"/>
      <c r="C19" s="6"/>
    </row>
    <row r="20" spans="1:3" ht="30" customHeight="1" x14ac:dyDescent="0.25">
      <c r="A20" s="163"/>
      <c r="B20" s="163"/>
      <c r="C20" s="163"/>
    </row>
  </sheetData>
  <mergeCells count="8">
    <mergeCell ref="A20:C20"/>
    <mergeCell ref="A18:C18"/>
    <mergeCell ref="A1:E1"/>
    <mergeCell ref="A6:A7"/>
    <mergeCell ref="B6:B7"/>
    <mergeCell ref="C6:C7"/>
    <mergeCell ref="D6:D7"/>
    <mergeCell ref="E6:E7"/>
  </mergeCells>
  <hyperlinks>
    <hyperlink ref="D6" r:id="rId1" xr:uid="{C48B13CB-D9D1-4216-ADBC-C5C088D7A177}"/>
    <hyperlink ref="D4" r:id="rId2" xr:uid="{00000000-0004-0000-0D00-000005000000}"/>
    <hyperlink ref="D11" r:id="rId3" display="mailto:Sherry.laible-white@illinois.gov" xr:uid="{1D2B293D-6647-40E7-BB6B-8CFD25682BAE}"/>
    <hyperlink ref="D15" r:id="rId4" xr:uid="{D9E23062-A959-49D7-B4C5-AD750C33CFAA}"/>
    <hyperlink ref="D13" r:id="rId5" xr:uid="{487F7C54-F8EA-494E-98D9-ABD85813D171}"/>
    <hyperlink ref="D10" r:id="rId6" xr:uid="{016FBCCD-96B1-4525-9B1D-6511F29999E3}"/>
    <hyperlink ref="D9" r:id="rId7" xr:uid="{1BBEBF27-DC74-43C5-8C61-F02A6A163B98}"/>
    <hyperlink ref="D8" r:id="rId8" xr:uid="{9A476974-B8B9-4FC7-B9C9-E09AD88F3E5E}"/>
    <hyperlink ref="D5" r:id="rId9" xr:uid="{855216ED-7D72-476C-939F-7ED6282FAD39}"/>
    <hyperlink ref="D12" r:id="rId10" xr:uid="{086A2F28-DAB3-4305-80AB-4088AB5591CB}"/>
    <hyperlink ref="D14" r:id="rId11" xr:uid="{35638B42-76BD-4149-94C4-A9519D06652E}"/>
  </hyperlinks>
  <pageMargins left="0.7" right="0.7" top="0.75" bottom="0.75" header="0.3" footer="0.3"/>
  <pageSetup scale="70" orientation="landscape" r:id="rId1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8"/>
  <sheetViews>
    <sheetView zoomScale="85" zoomScaleNormal="85" workbookViewId="0">
      <selection activeCell="A18" sqref="A18:C18"/>
    </sheetView>
  </sheetViews>
  <sheetFormatPr defaultRowHeight="15" x14ac:dyDescent="0.25"/>
  <cols>
    <col min="1" max="1" width="45.7109375" customWidth="1"/>
    <col min="2" max="3" width="25.7109375" customWidth="1"/>
    <col min="4" max="4" width="36" customWidth="1"/>
    <col min="5" max="5" width="20.5703125" customWidth="1"/>
  </cols>
  <sheetData>
    <row r="1" spans="1:13" x14ac:dyDescent="0.25">
      <c r="A1" s="160" t="s">
        <v>105</v>
      </c>
      <c r="B1" s="160"/>
      <c r="C1" s="160"/>
      <c r="D1" s="160"/>
      <c r="E1" s="160"/>
    </row>
    <row r="3" spans="1:13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13" ht="30" x14ac:dyDescent="0.25">
      <c r="A4" s="3" t="str">
        <f>Summary!C5</f>
        <v>1. Department of Commerce - Title IB, Trade Adjustment Act</v>
      </c>
      <c r="B4" s="3" t="s">
        <v>1101</v>
      </c>
      <c r="C4" s="3" t="s">
        <v>298</v>
      </c>
      <c r="D4" s="146" t="s">
        <v>1102</v>
      </c>
      <c r="E4" s="4" t="s">
        <v>246</v>
      </c>
    </row>
    <row r="5" spans="1:13" ht="30" x14ac:dyDescent="0.25">
      <c r="A5" s="3" t="str">
        <f>Summary!D5</f>
        <v>2. ICCB - Adult Education and Family Literacy</v>
      </c>
      <c r="B5" s="3" t="s">
        <v>505</v>
      </c>
      <c r="C5" s="3" t="s">
        <v>506</v>
      </c>
      <c r="D5" s="34" t="s">
        <v>830</v>
      </c>
      <c r="E5" s="4" t="s">
        <v>831</v>
      </c>
    </row>
    <row r="6" spans="1:13" ht="30" customHeight="1" x14ac:dyDescent="0.25">
      <c r="A6" s="166" t="s">
        <v>424</v>
      </c>
      <c r="B6" s="185" t="s">
        <v>503</v>
      </c>
      <c r="C6" s="185" t="s">
        <v>504</v>
      </c>
      <c r="D6" s="183" t="s">
        <v>832</v>
      </c>
      <c r="E6" s="172" t="s">
        <v>833</v>
      </c>
    </row>
    <row r="7" spans="1:13" ht="44.25" customHeight="1" x14ac:dyDescent="0.25">
      <c r="A7" s="166"/>
      <c r="B7" s="186"/>
      <c r="C7" s="186"/>
      <c r="D7" s="184"/>
      <c r="E7" s="173"/>
    </row>
    <row r="8" spans="1:13" ht="30" x14ac:dyDescent="0.25">
      <c r="A8" s="3" t="str">
        <f>Summary!F5</f>
        <v xml:space="preserve">4. Department of Human Services - Division of Rehabilitation services </v>
      </c>
      <c r="B8" s="3" t="s">
        <v>501</v>
      </c>
      <c r="C8" s="3" t="s">
        <v>930</v>
      </c>
      <c r="D8" s="34" t="s">
        <v>834</v>
      </c>
      <c r="E8" s="4" t="s">
        <v>835</v>
      </c>
    </row>
    <row r="9" spans="1:13" ht="30" x14ac:dyDescent="0.25">
      <c r="A9" s="3" t="str">
        <f>Summary!G5</f>
        <v>5. ICCB - Career and Technical Education under the Perkins Act</v>
      </c>
      <c r="B9" s="3" t="s">
        <v>338</v>
      </c>
      <c r="C9" s="3" t="s">
        <v>507</v>
      </c>
      <c r="D9" s="47" t="s">
        <v>339</v>
      </c>
      <c r="E9" s="4" t="s">
        <v>340</v>
      </c>
    </row>
    <row r="10" spans="1:13" ht="30" x14ac:dyDescent="0.25">
      <c r="A10" s="3" t="str">
        <f>Summary!H5</f>
        <v>6. Department of Commerce - Community Services Block Grant (CSBG)</v>
      </c>
      <c r="B10" s="3" t="s">
        <v>508</v>
      </c>
      <c r="C10" s="3" t="s">
        <v>509</v>
      </c>
      <c r="D10" s="146" t="s">
        <v>836</v>
      </c>
      <c r="E10" s="4" t="s">
        <v>837</v>
      </c>
    </row>
    <row r="11" spans="1:13" ht="30" customHeight="1" x14ac:dyDescent="0.25">
      <c r="A11" s="3" t="str">
        <f>Summary!I5</f>
        <v>7. Department of Human Services - Division of Family and Community Services (TANF)</v>
      </c>
      <c r="B11" s="144" t="s">
        <v>510</v>
      </c>
      <c r="C11" s="144" t="s">
        <v>383</v>
      </c>
      <c r="D11" s="75" t="s">
        <v>838</v>
      </c>
      <c r="E11" s="145" t="s">
        <v>839</v>
      </c>
    </row>
    <row r="12" spans="1:13" ht="30" x14ac:dyDescent="0.25">
      <c r="A12" s="147" t="s">
        <v>150</v>
      </c>
      <c r="B12" s="147" t="s">
        <v>1103</v>
      </c>
      <c r="C12" s="147" t="s">
        <v>783</v>
      </c>
      <c r="D12" s="146" t="s">
        <v>752</v>
      </c>
      <c r="E12" s="23" t="s">
        <v>841</v>
      </c>
      <c r="F12" s="24"/>
      <c r="G12" s="25" t="s">
        <v>268</v>
      </c>
      <c r="H12" s="25"/>
      <c r="I12" s="25"/>
      <c r="J12" s="25"/>
      <c r="K12" s="25"/>
      <c r="L12" s="25"/>
      <c r="M12" s="25"/>
    </row>
    <row r="13" spans="1:13" ht="30" customHeight="1" x14ac:dyDescent="0.25">
      <c r="A13" s="3" t="s">
        <v>500</v>
      </c>
      <c r="B13" s="3" t="s">
        <v>842</v>
      </c>
      <c r="C13" s="3" t="s">
        <v>843</v>
      </c>
      <c r="D13" s="34" t="s">
        <v>844</v>
      </c>
      <c r="E13" s="4" t="s">
        <v>845</v>
      </c>
    </row>
    <row r="14" spans="1:13" ht="30" customHeight="1" x14ac:dyDescent="0.25">
      <c r="A14" s="3" t="s">
        <v>502</v>
      </c>
      <c r="B14" s="3" t="s">
        <v>846</v>
      </c>
      <c r="C14" s="3" t="s">
        <v>847</v>
      </c>
      <c r="D14" s="34" t="s">
        <v>848</v>
      </c>
      <c r="E14" s="4" t="s">
        <v>246</v>
      </c>
    </row>
    <row r="15" spans="1:13" ht="46.5" customHeight="1" x14ac:dyDescent="0.25">
      <c r="A15" s="3" t="s">
        <v>511</v>
      </c>
      <c r="B15" s="3" t="s">
        <v>512</v>
      </c>
      <c r="C15" s="3" t="s">
        <v>513</v>
      </c>
      <c r="D15" s="34" t="s">
        <v>849</v>
      </c>
      <c r="E15" s="4" t="s">
        <v>850</v>
      </c>
    </row>
    <row r="16" spans="1:13" x14ac:dyDescent="0.25">
      <c r="A16" s="2"/>
    </row>
    <row r="17" spans="1:3" x14ac:dyDescent="0.25">
      <c r="A17" s="2" t="s">
        <v>92</v>
      </c>
    </row>
    <row r="18" spans="1:3" ht="45" customHeight="1" x14ac:dyDescent="0.25">
      <c r="A18" s="19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8" s="192"/>
      <c r="C18" s="192"/>
    </row>
  </sheetData>
  <mergeCells count="7">
    <mergeCell ref="A18:C18"/>
    <mergeCell ref="A1:E1"/>
    <mergeCell ref="A6:A7"/>
    <mergeCell ref="B6:B7"/>
    <mergeCell ref="C6:C7"/>
    <mergeCell ref="D6:D7"/>
    <mergeCell ref="E6:E7"/>
  </mergeCells>
  <hyperlinks>
    <hyperlink ref="D4" r:id="rId1" xr:uid="{00000000-0004-0000-0E00-000003000000}"/>
    <hyperlink ref="D9" r:id="rId2" xr:uid="{0C5ADF9A-2D53-48F8-8590-111B6618F5B6}"/>
    <hyperlink ref="D5" r:id="rId3" xr:uid="{EF89DEBD-DFEE-4BD9-AD09-73AA83720B02}"/>
    <hyperlink ref="D6" r:id="rId4" xr:uid="{34955755-4EB1-4AE5-8D9E-6C10EF0E9F1F}"/>
    <hyperlink ref="D8" r:id="rId5" xr:uid="{41D1A25A-59F7-4309-91BC-AC5BC0FD233A}"/>
    <hyperlink ref="D10" r:id="rId6" xr:uid="{28FB38F6-86A9-4BED-987E-A200CECACCD7}"/>
    <hyperlink ref="D11" r:id="rId7" xr:uid="{F019EDA1-CAA8-4168-B7A3-1149033E8BCF}"/>
    <hyperlink ref="D12" r:id="rId8" xr:uid="{50482E47-0BF5-4F20-AE37-F0EFA36CC59B}"/>
    <hyperlink ref="D13" r:id="rId9" xr:uid="{CFEAB706-BD9F-46A9-B912-3CACFE947A10}"/>
    <hyperlink ref="D14" r:id="rId10" xr:uid="{755EE410-4F1A-4B2B-AB7E-9C228AAD113C}"/>
    <hyperlink ref="D15" r:id="rId11" xr:uid="{B88BB3D5-CC23-49EE-83AF-FDEFF28D488B}"/>
  </hyperlinks>
  <pageMargins left="0.7" right="0.7" top="0.75" bottom="0.75" header="0.3" footer="0.3"/>
  <pageSetup scale="80" orientation="landscape" r:id="rId1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M17"/>
  <sheetViews>
    <sheetView zoomScale="85" zoomScaleNormal="85" workbookViewId="0">
      <selection activeCell="J11" sqref="J11"/>
    </sheetView>
  </sheetViews>
  <sheetFormatPr defaultRowHeight="15" x14ac:dyDescent="0.25"/>
  <cols>
    <col min="1" max="1" width="45.7109375" customWidth="1"/>
    <col min="2" max="3" width="25.7109375" customWidth="1"/>
    <col min="4" max="4" width="35.85546875" customWidth="1"/>
    <col min="5" max="5" width="20.5703125" customWidth="1"/>
  </cols>
  <sheetData>
    <row r="1" spans="1:13" x14ac:dyDescent="0.25">
      <c r="A1" s="160" t="s">
        <v>106</v>
      </c>
      <c r="B1" s="160"/>
      <c r="C1" s="160"/>
      <c r="D1" s="160"/>
      <c r="E1" s="160"/>
    </row>
    <row r="3" spans="1:13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13" ht="45" x14ac:dyDescent="0.25">
      <c r="A4" s="3" t="str">
        <f>Summary!C5</f>
        <v>1. Department of Commerce - Title IB, Trade Adjustment Act</v>
      </c>
      <c r="B4" s="3" t="s">
        <v>118</v>
      </c>
      <c r="C4" s="3" t="s">
        <v>514</v>
      </c>
      <c r="D4" s="34" t="s">
        <v>639</v>
      </c>
      <c r="E4" s="4" t="s">
        <v>640</v>
      </c>
    </row>
    <row r="5" spans="1:13" ht="30" x14ac:dyDescent="0.25">
      <c r="A5" s="29" t="str">
        <f>Summary!D5</f>
        <v>2. ICCB - Adult Education and Family Literacy</v>
      </c>
      <c r="B5" s="3" t="s">
        <v>517</v>
      </c>
      <c r="C5" s="3" t="s">
        <v>518</v>
      </c>
      <c r="D5" s="34" t="s">
        <v>873</v>
      </c>
      <c r="E5" s="4" t="s">
        <v>882</v>
      </c>
    </row>
    <row r="6" spans="1:13" ht="38.25" customHeight="1" x14ac:dyDescent="0.25">
      <c r="A6" s="164" t="s">
        <v>424</v>
      </c>
      <c r="B6" s="52" t="s">
        <v>541</v>
      </c>
      <c r="C6" s="52" t="s">
        <v>735</v>
      </c>
      <c r="D6" s="83" t="s">
        <v>736</v>
      </c>
      <c r="E6" s="52" t="s">
        <v>737</v>
      </c>
    </row>
    <row r="7" spans="1:13" ht="39.75" customHeight="1" x14ac:dyDescent="0.25">
      <c r="A7" s="165"/>
      <c r="B7" s="3" t="s">
        <v>936</v>
      </c>
      <c r="C7" s="3" t="s">
        <v>938</v>
      </c>
      <c r="D7" s="34" t="s">
        <v>738</v>
      </c>
      <c r="E7" s="4" t="s">
        <v>739</v>
      </c>
    </row>
    <row r="8" spans="1:13" ht="30" x14ac:dyDescent="0.25">
      <c r="A8" s="3" t="str">
        <f>Summary!F5</f>
        <v xml:space="preserve">4. Department of Human Services - Division of Rehabilitation services </v>
      </c>
      <c r="B8" s="3" t="s">
        <v>119</v>
      </c>
      <c r="C8" s="3" t="s">
        <v>406</v>
      </c>
      <c r="D8" s="34" t="s">
        <v>312</v>
      </c>
      <c r="E8" s="66" t="s">
        <v>313</v>
      </c>
    </row>
    <row r="9" spans="1:13" ht="60" x14ac:dyDescent="0.25">
      <c r="A9" s="3" t="str">
        <f>Summary!G5</f>
        <v>5. ICCB - Career and Technical Education under the Perkins Act</v>
      </c>
      <c r="B9" s="22" t="s">
        <v>515</v>
      </c>
      <c r="C9" s="22" t="s">
        <v>516</v>
      </c>
      <c r="D9" s="34" t="s">
        <v>875</v>
      </c>
      <c r="E9" s="23" t="s">
        <v>883</v>
      </c>
    </row>
    <row r="10" spans="1:13" ht="48" customHeight="1" x14ac:dyDescent="0.25">
      <c r="A10" s="29" t="str">
        <f>Summary!H5</f>
        <v>6. Department of Commerce - Community Services Block Grant (CSBG)</v>
      </c>
      <c r="B10" s="3" t="s">
        <v>881</v>
      </c>
      <c r="C10" s="3" t="s">
        <v>630</v>
      </c>
      <c r="D10" s="34" t="s">
        <v>876</v>
      </c>
      <c r="E10" s="4" t="s">
        <v>884</v>
      </c>
    </row>
    <row r="11" spans="1:13" ht="45" x14ac:dyDescent="0.25">
      <c r="A11" s="3" t="str">
        <f>Summary!I5</f>
        <v>7. Department of Human Services - Division of Family and Community Services (TANF)</v>
      </c>
      <c r="B11" s="29" t="s">
        <v>461</v>
      </c>
      <c r="C11" s="29" t="s">
        <v>522</v>
      </c>
      <c r="D11" s="34" t="s">
        <v>742</v>
      </c>
      <c r="E11" s="3" t="s">
        <v>743</v>
      </c>
    </row>
    <row r="12" spans="1:13" ht="30" x14ac:dyDescent="0.25">
      <c r="A12" s="22" t="s">
        <v>150</v>
      </c>
      <c r="B12" s="22" t="s">
        <v>365</v>
      </c>
      <c r="C12" s="22" t="s">
        <v>783</v>
      </c>
      <c r="D12" s="34" t="s">
        <v>840</v>
      </c>
      <c r="E12" s="23" t="s">
        <v>841</v>
      </c>
      <c r="F12" s="24"/>
      <c r="G12" s="25" t="s">
        <v>268</v>
      </c>
      <c r="H12" s="25"/>
      <c r="I12" s="25"/>
      <c r="J12" s="25"/>
      <c r="K12" s="25"/>
      <c r="L12" s="25"/>
      <c r="M12" s="25"/>
    </row>
    <row r="13" spans="1:13" ht="30" customHeight="1" x14ac:dyDescent="0.25">
      <c r="A13" s="3" t="s">
        <v>519</v>
      </c>
      <c r="B13" s="3" t="s">
        <v>878</v>
      </c>
      <c r="C13" s="3" t="s">
        <v>879</v>
      </c>
      <c r="D13" s="34" t="s">
        <v>880</v>
      </c>
      <c r="E13" s="4" t="s">
        <v>885</v>
      </c>
    </row>
    <row r="14" spans="1:13" ht="45" x14ac:dyDescent="0.25">
      <c r="A14" s="3" t="s">
        <v>439</v>
      </c>
      <c r="B14" s="3" t="s">
        <v>520</v>
      </c>
      <c r="C14" s="3" t="s">
        <v>521</v>
      </c>
      <c r="D14" s="34" t="s">
        <v>877</v>
      </c>
      <c r="E14" s="4" t="s">
        <v>886</v>
      </c>
    </row>
    <row r="15" spans="1:13" x14ac:dyDescent="0.25">
      <c r="A15" s="2"/>
    </row>
    <row r="16" spans="1:13" x14ac:dyDescent="0.25">
      <c r="A16" s="2" t="s">
        <v>92</v>
      </c>
    </row>
    <row r="17" spans="1:3" ht="30" customHeight="1" x14ac:dyDescent="0.25">
      <c r="A17" s="19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7" s="192"/>
      <c r="C17" s="192"/>
    </row>
  </sheetData>
  <mergeCells count="3">
    <mergeCell ref="A17:C17"/>
    <mergeCell ref="A1:E1"/>
    <mergeCell ref="A6:A7"/>
  </mergeCells>
  <hyperlinks>
    <hyperlink ref="D8" r:id="rId1" xr:uid="{D9C8B096-93A0-4C37-AF28-124B06DB1FBC}"/>
    <hyperlink ref="D4" r:id="rId2" xr:uid="{5BA5B798-B26C-4D6C-818A-BF273662431F}"/>
    <hyperlink ref="D11" r:id="rId3" xr:uid="{2A4B14D3-E2E5-4D92-900B-9BC48D181D3D}"/>
    <hyperlink ref="D5" r:id="rId4" xr:uid="{895A05FD-6377-4DC2-AA47-16582A884454}"/>
    <hyperlink ref="D7" r:id="rId5" xr:uid="{410B312A-66FC-4FB1-BD17-5892B7DBB6D9}"/>
    <hyperlink ref="D6" r:id="rId6" xr:uid="{1CA5C881-CE2E-4658-B5B4-701A6AA6DE9B}"/>
    <hyperlink ref="D9" r:id="rId7" xr:uid="{610A513D-F542-43AE-897B-9A69C285E54E}"/>
    <hyperlink ref="D10" r:id="rId8" xr:uid="{44B2B398-64DA-4D7E-BCE0-FF5164D5A5BD}"/>
    <hyperlink ref="D14" r:id="rId9" xr:uid="{3F48B02D-88D5-4C8A-8F2E-CEB11D7304BF}"/>
    <hyperlink ref="D13" r:id="rId10" xr:uid="{5DD48095-77EE-4CD6-B542-4B74EFF35B1A}"/>
    <hyperlink ref="D12" r:id="rId11" xr:uid="{1583F243-8454-44AA-B7A3-DD95E1996F78}"/>
  </hyperlinks>
  <pageMargins left="0.7" right="0.7" top="0.75" bottom="0.75" header="0.3" footer="0.3"/>
  <pageSetup scale="77" orientation="landscape" r:id="rId1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17"/>
  <sheetViews>
    <sheetView zoomScale="85" zoomScaleNormal="85" workbookViewId="0">
      <selection activeCell="K10" sqref="K10"/>
    </sheetView>
  </sheetViews>
  <sheetFormatPr defaultRowHeight="15" x14ac:dyDescent="0.25"/>
  <cols>
    <col min="1" max="1" width="45.7109375" customWidth="1"/>
    <col min="2" max="3" width="25.7109375" customWidth="1"/>
    <col min="4" max="4" width="35.42578125" customWidth="1"/>
    <col min="5" max="5" width="18.7109375" customWidth="1"/>
  </cols>
  <sheetData>
    <row r="1" spans="1:6" x14ac:dyDescent="0.25">
      <c r="A1" s="160" t="s">
        <v>107</v>
      </c>
      <c r="B1" s="160"/>
      <c r="C1" s="160"/>
      <c r="D1" s="160"/>
      <c r="E1" s="160"/>
    </row>
    <row r="3" spans="1:6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6" ht="30" x14ac:dyDescent="0.25">
      <c r="A4" s="3" t="str">
        <f>Summary!C5</f>
        <v>1. Department of Commerce - Title IB, Trade Adjustment Act</v>
      </c>
      <c r="B4" s="3" t="s">
        <v>874</v>
      </c>
      <c r="C4" s="3" t="s">
        <v>1091</v>
      </c>
      <c r="D4" s="34" t="s">
        <v>641</v>
      </c>
      <c r="E4" s="4" t="s">
        <v>642</v>
      </c>
    </row>
    <row r="5" spans="1:6" ht="30" x14ac:dyDescent="0.25">
      <c r="A5" s="103" t="str">
        <f>Summary!D5</f>
        <v>2. ICCB - Adult Education and Family Literacy</v>
      </c>
      <c r="B5" s="3" t="s">
        <v>731</v>
      </c>
      <c r="C5" s="3" t="s">
        <v>732</v>
      </c>
      <c r="D5" s="34" t="s">
        <v>733</v>
      </c>
      <c r="E5" s="4" t="s">
        <v>734</v>
      </c>
    </row>
    <row r="6" spans="1:6" ht="41.25" customHeight="1" x14ac:dyDescent="0.25">
      <c r="A6" s="164" t="s">
        <v>424</v>
      </c>
      <c r="B6" s="3" t="s">
        <v>936</v>
      </c>
      <c r="C6" s="3" t="s">
        <v>938</v>
      </c>
      <c r="D6" s="82" t="s">
        <v>738</v>
      </c>
      <c r="E6" s="4" t="s">
        <v>739</v>
      </c>
    </row>
    <row r="7" spans="1:6" ht="38.25" customHeight="1" x14ac:dyDescent="0.25">
      <c r="A7" s="165"/>
      <c r="B7" s="52" t="s">
        <v>1092</v>
      </c>
      <c r="C7" s="52" t="s">
        <v>735</v>
      </c>
      <c r="D7" s="83" t="s">
        <v>1093</v>
      </c>
      <c r="E7" s="52" t="s">
        <v>1094</v>
      </c>
    </row>
    <row r="8" spans="1:6" ht="42" customHeight="1" x14ac:dyDescent="0.25">
      <c r="A8" s="29" t="str">
        <f>Summary!F5</f>
        <v xml:space="preserve">4. Department of Human Services - Division of Rehabilitation services </v>
      </c>
      <c r="B8" s="29" t="s">
        <v>349</v>
      </c>
      <c r="C8" s="29" t="s">
        <v>1095</v>
      </c>
      <c r="D8" s="36" t="s">
        <v>350</v>
      </c>
      <c r="E8" s="84" t="s">
        <v>351</v>
      </c>
    </row>
    <row r="9" spans="1:6" ht="45" x14ac:dyDescent="0.25">
      <c r="A9" s="31" t="str">
        <f>Summary!G5</f>
        <v>5. ICCB - Career and Technical Education under the Perkins Act</v>
      </c>
      <c r="B9" s="31" t="s">
        <v>1096</v>
      </c>
      <c r="C9" s="31" t="s">
        <v>341</v>
      </c>
      <c r="D9" s="67" t="s">
        <v>1097</v>
      </c>
      <c r="E9" s="57" t="s">
        <v>1098</v>
      </c>
    </row>
    <row r="10" spans="1:6" ht="58.5" customHeight="1" x14ac:dyDescent="0.25">
      <c r="A10" s="29" t="str">
        <f>Summary!H5</f>
        <v>6. Department of Commerce - Community Services Block Grant (CSBG)</v>
      </c>
      <c r="B10" s="3" t="s">
        <v>528</v>
      </c>
      <c r="C10" s="3" t="s">
        <v>1099</v>
      </c>
      <c r="D10" s="34" t="s">
        <v>740</v>
      </c>
      <c r="E10" s="4" t="s">
        <v>741</v>
      </c>
    </row>
    <row r="11" spans="1:6" ht="30" x14ac:dyDescent="0.25">
      <c r="A11" s="3" t="str">
        <f>Summary!I5</f>
        <v>7. Department of Human Services - Division of Family and Community Services (TANF)</v>
      </c>
      <c r="B11" s="3" t="s">
        <v>461</v>
      </c>
      <c r="C11" s="3" t="s">
        <v>1100</v>
      </c>
      <c r="D11" s="34" t="s">
        <v>742</v>
      </c>
      <c r="E11" s="3" t="s">
        <v>743</v>
      </c>
    </row>
    <row r="12" spans="1:6" ht="30" customHeight="1" x14ac:dyDescent="0.25">
      <c r="A12" s="38" t="s">
        <v>150</v>
      </c>
      <c r="B12" s="22" t="s">
        <v>711</v>
      </c>
      <c r="C12" s="22" t="s">
        <v>483</v>
      </c>
      <c r="D12" s="34" t="s">
        <v>712</v>
      </c>
      <c r="E12" s="23" t="s">
        <v>744</v>
      </c>
      <c r="F12" s="24"/>
    </row>
    <row r="13" spans="1:6" x14ac:dyDescent="0.25">
      <c r="A13" s="2"/>
    </row>
    <row r="14" spans="1:6" x14ac:dyDescent="0.25">
      <c r="A14" s="2" t="s">
        <v>92</v>
      </c>
    </row>
    <row r="15" spans="1:6" ht="30" customHeight="1" x14ac:dyDescent="0.25">
      <c r="A15" s="16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5" s="162"/>
      <c r="C15" s="162"/>
    </row>
    <row r="16" spans="1:6" ht="15" customHeight="1" x14ac:dyDescent="0.25">
      <c r="A16" s="6"/>
      <c r="B16" s="6"/>
      <c r="C16" s="6"/>
    </row>
    <row r="17" spans="1:3" x14ac:dyDescent="0.25">
      <c r="A17" s="163"/>
      <c r="B17" s="163"/>
      <c r="C17" s="163"/>
    </row>
  </sheetData>
  <mergeCells count="4">
    <mergeCell ref="A17:C17"/>
    <mergeCell ref="A15:C15"/>
    <mergeCell ref="A1:E1"/>
    <mergeCell ref="A6:A7"/>
  </mergeCells>
  <hyperlinks>
    <hyperlink ref="D9" r:id="rId1" xr:uid="{00000000-0004-0000-1000-000009000000}"/>
    <hyperlink ref="D8" r:id="rId2" display="mailto:Suellen.S.Morgan@illinois.gov" xr:uid="{6FFA09C3-CA5E-416A-99DD-B6F4624AF4CE}"/>
    <hyperlink ref="D4" r:id="rId3" xr:uid="{8A4A15C2-E92D-4AC9-8915-3B56A2C27D9F}"/>
    <hyperlink ref="D7" r:id="rId4" xr:uid="{8A2C9B1A-9FA1-45FB-83EB-AA597A8A66E9}"/>
    <hyperlink ref="D6" r:id="rId5" xr:uid="{95CF52E7-D023-4B20-AB5E-CF30B4338E40}"/>
    <hyperlink ref="D10" r:id="rId6" xr:uid="{E6411775-51A0-47B1-A78F-13E3D978FEE3}"/>
    <hyperlink ref="D11" r:id="rId7" xr:uid="{099F4172-E487-4483-B08B-2579DDE3847A}"/>
    <hyperlink ref="D12" r:id="rId8" xr:uid="{F6C41987-B8AA-42A2-B788-53C5AAA7A893}"/>
    <hyperlink ref="D5" r:id="rId9" xr:uid="{39B0A3BF-D6D5-438F-83B6-BEE70DFC0CCE}"/>
  </hyperlinks>
  <pageMargins left="0.7" right="0.7" top="0.75" bottom="0.75" header="0.3" footer="0.3"/>
  <pageSetup scale="64" orientation="landscape" r:id="rId1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15"/>
  <sheetViews>
    <sheetView zoomScale="85" zoomScaleNormal="85" workbookViewId="0">
      <selection activeCell="E11" sqref="E11:E12"/>
    </sheetView>
  </sheetViews>
  <sheetFormatPr defaultRowHeight="15" x14ac:dyDescent="0.25"/>
  <cols>
    <col min="1" max="1" width="45.7109375" customWidth="1"/>
    <col min="2" max="3" width="25.7109375" customWidth="1"/>
    <col min="4" max="4" width="36.28515625" customWidth="1"/>
    <col min="5" max="5" width="19.42578125" customWidth="1"/>
  </cols>
  <sheetData>
    <row r="1" spans="1:6" x14ac:dyDescent="0.25">
      <c r="A1" s="160" t="s">
        <v>108</v>
      </c>
      <c r="B1" s="160"/>
      <c r="C1" s="160"/>
      <c r="D1" s="160"/>
      <c r="E1" s="160"/>
    </row>
    <row r="3" spans="1:6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6" ht="45" x14ac:dyDescent="0.25">
      <c r="A4" s="3" t="str">
        <f>Summary!C5</f>
        <v>1. Department of Commerce - Title IB, Trade Adjustment Act</v>
      </c>
      <c r="B4" s="3" t="s">
        <v>533</v>
      </c>
      <c r="C4" s="3" t="s">
        <v>534</v>
      </c>
      <c r="D4" s="34" t="s">
        <v>643</v>
      </c>
      <c r="E4" s="4" t="s">
        <v>644</v>
      </c>
    </row>
    <row r="5" spans="1:6" ht="46.5" customHeight="1" x14ac:dyDescent="0.25">
      <c r="A5" s="29" t="str">
        <f>Summary!D5</f>
        <v>2. ICCB - Adult Education and Family Literacy</v>
      </c>
      <c r="B5" s="3" t="s">
        <v>120</v>
      </c>
      <c r="C5" s="3" t="s">
        <v>535</v>
      </c>
      <c r="D5" s="34" t="s">
        <v>248</v>
      </c>
      <c r="E5" s="4" t="s">
        <v>249</v>
      </c>
    </row>
    <row r="6" spans="1:6" ht="72.75" customHeight="1" x14ac:dyDescent="0.25">
      <c r="A6" s="29" t="s">
        <v>424</v>
      </c>
      <c r="B6" s="52" t="s">
        <v>936</v>
      </c>
      <c r="C6" s="52" t="s">
        <v>937</v>
      </c>
      <c r="D6" s="62" t="s">
        <v>738</v>
      </c>
      <c r="E6" s="52" t="s">
        <v>739</v>
      </c>
    </row>
    <row r="7" spans="1:6" ht="30" x14ac:dyDescent="0.25">
      <c r="A7" s="3" t="str">
        <f>Summary!F5</f>
        <v xml:space="preserve">4. Department of Human Services - Division of Rehabilitation services </v>
      </c>
      <c r="B7" s="3" t="s">
        <v>532</v>
      </c>
      <c r="C7" s="3" t="s">
        <v>920</v>
      </c>
      <c r="D7" s="34" t="s">
        <v>779</v>
      </c>
      <c r="E7" s="4" t="s">
        <v>780</v>
      </c>
    </row>
    <row r="8" spans="1:6" ht="75" x14ac:dyDescent="0.25">
      <c r="A8" s="29" t="str">
        <f>Summary!G5</f>
        <v>5. ICCB - Career and Technical Education under the Perkins Act</v>
      </c>
      <c r="B8" s="22" t="s">
        <v>530</v>
      </c>
      <c r="C8" s="22" t="s">
        <v>531</v>
      </c>
      <c r="D8" s="34" t="s">
        <v>762</v>
      </c>
      <c r="E8" s="23" t="s">
        <v>763</v>
      </c>
    </row>
    <row r="9" spans="1:6" ht="47.25" customHeight="1" x14ac:dyDescent="0.25">
      <c r="A9" s="29" t="str">
        <f>Summary!H5</f>
        <v>6. Department of Commerce - Community Services Block Grant (CSBG)</v>
      </c>
      <c r="B9" s="3" t="s">
        <v>536</v>
      </c>
      <c r="C9" s="3" t="s">
        <v>537</v>
      </c>
      <c r="D9" s="34" t="s">
        <v>781</v>
      </c>
      <c r="E9" s="4" t="s">
        <v>782</v>
      </c>
    </row>
    <row r="10" spans="1:6" ht="44.25" customHeight="1" x14ac:dyDescent="0.25">
      <c r="A10" s="44" t="str">
        <f>Summary!I5</f>
        <v>7. Department of Human Services - Division of Family and Community Services (TANF)</v>
      </c>
      <c r="B10" s="3" t="s">
        <v>461</v>
      </c>
      <c r="C10" s="3" t="s">
        <v>529</v>
      </c>
      <c r="D10" s="34" t="s">
        <v>742</v>
      </c>
      <c r="E10" s="3" t="s">
        <v>743</v>
      </c>
    </row>
    <row r="11" spans="1:6" ht="28.9" customHeight="1" x14ac:dyDescent="0.25">
      <c r="A11" s="206" t="s">
        <v>150</v>
      </c>
      <c r="B11" s="198" t="s">
        <v>711</v>
      </c>
      <c r="C11" s="198" t="s">
        <v>783</v>
      </c>
      <c r="D11" s="202" t="s">
        <v>712</v>
      </c>
      <c r="E11" s="204" t="s">
        <v>744</v>
      </c>
      <c r="F11" s="24"/>
    </row>
    <row r="12" spans="1:6" x14ac:dyDescent="0.25">
      <c r="A12" s="206"/>
      <c r="B12" s="199"/>
      <c r="C12" s="199"/>
      <c r="D12" s="203"/>
      <c r="E12" s="205"/>
      <c r="F12" s="24"/>
    </row>
    <row r="13" spans="1:6" x14ac:dyDescent="0.25">
      <c r="A13" s="2"/>
    </row>
    <row r="14" spans="1:6" x14ac:dyDescent="0.25">
      <c r="A14" s="2" t="s">
        <v>92</v>
      </c>
    </row>
    <row r="15" spans="1:6" ht="30" customHeight="1" x14ac:dyDescent="0.25">
      <c r="A15" s="19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5" s="192"/>
      <c r="C15" s="192"/>
    </row>
  </sheetData>
  <mergeCells count="7">
    <mergeCell ref="A1:E1"/>
    <mergeCell ref="C11:C12"/>
    <mergeCell ref="D11:D12"/>
    <mergeCell ref="E11:E12"/>
    <mergeCell ref="A15:C15"/>
    <mergeCell ref="A11:A12"/>
    <mergeCell ref="B11:B12"/>
  </mergeCells>
  <hyperlinks>
    <hyperlink ref="D4" r:id="rId1" xr:uid="{5F5F9B73-D01B-432E-9841-BA181BA484CD}"/>
    <hyperlink ref="D5" r:id="rId2" xr:uid="{6949CE06-389A-415F-80E8-C70E30A622BA}"/>
    <hyperlink ref="D10" r:id="rId3" xr:uid="{F1CD19EE-021A-480A-AD9B-F4186E46ACFC}"/>
    <hyperlink ref="D8" r:id="rId4" xr:uid="{C2EC5EE7-98B3-4F39-925A-09E122B6BA4D}"/>
    <hyperlink ref="D6" r:id="rId5" xr:uid="{ECA41CE6-6BB6-4A49-BE5A-6C03F356734F}"/>
    <hyperlink ref="D7" r:id="rId6" xr:uid="{0D5AA6A6-7D97-4F22-85DD-B83EE809E65B}"/>
    <hyperlink ref="D9" r:id="rId7" xr:uid="{E528AD7D-BC13-4E92-AFA2-BE57C25CB8B5}"/>
    <hyperlink ref="D11" r:id="rId8" xr:uid="{E99D9A48-7050-4AD2-9B15-C3A58146D390}"/>
  </hyperlinks>
  <pageMargins left="0.7" right="0.7" top="0.75" bottom="0.75" header="0.3" footer="0.3"/>
  <pageSetup scale="61" orientation="landscape" r:id="rId9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14"/>
  <sheetViews>
    <sheetView zoomScale="85" zoomScaleNormal="85" workbookViewId="0">
      <selection activeCell="A20" sqref="A20"/>
    </sheetView>
  </sheetViews>
  <sheetFormatPr defaultRowHeight="15" x14ac:dyDescent="0.25"/>
  <cols>
    <col min="1" max="1" width="45.7109375" customWidth="1"/>
    <col min="2" max="3" width="25.7109375" customWidth="1"/>
    <col min="4" max="4" width="35.5703125" customWidth="1"/>
    <col min="5" max="5" width="20.7109375" customWidth="1"/>
  </cols>
  <sheetData>
    <row r="1" spans="1:6" x14ac:dyDescent="0.25">
      <c r="A1" s="160" t="s">
        <v>109</v>
      </c>
      <c r="B1" s="160"/>
      <c r="C1" s="160"/>
      <c r="D1" s="160"/>
      <c r="E1" s="160"/>
    </row>
    <row r="3" spans="1:6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6" ht="30" x14ac:dyDescent="0.25">
      <c r="A4" s="3" t="str">
        <f>Summary!C5</f>
        <v>1. Department of Commerce - Title IB, Trade Adjustment Act</v>
      </c>
      <c r="B4" s="3" t="s">
        <v>300</v>
      </c>
      <c r="C4" s="3" t="s">
        <v>301</v>
      </c>
      <c r="D4" s="34" t="s">
        <v>302</v>
      </c>
      <c r="E4" s="4" t="s">
        <v>247</v>
      </c>
    </row>
    <row r="5" spans="1:6" ht="48" customHeight="1" x14ac:dyDescent="0.25">
      <c r="A5" s="29" t="s">
        <v>540</v>
      </c>
      <c r="B5" s="3" t="s">
        <v>120</v>
      </c>
      <c r="C5" s="3" t="s">
        <v>250</v>
      </c>
      <c r="D5" s="34" t="s">
        <v>248</v>
      </c>
      <c r="E5" s="4" t="s">
        <v>249</v>
      </c>
    </row>
    <row r="6" spans="1:6" ht="75" x14ac:dyDescent="0.25">
      <c r="A6" s="29" t="s">
        <v>424</v>
      </c>
      <c r="B6" s="3" t="s">
        <v>476</v>
      </c>
      <c r="C6" s="3" t="s">
        <v>933</v>
      </c>
      <c r="D6" s="34" t="s">
        <v>935</v>
      </c>
      <c r="E6" s="4" t="s">
        <v>934</v>
      </c>
    </row>
    <row r="7" spans="1:6" ht="30" x14ac:dyDescent="0.25">
      <c r="A7" s="3" t="str">
        <f>Summary!F5</f>
        <v xml:space="preserve">4. Department of Human Services - Division of Rehabilitation services </v>
      </c>
      <c r="B7" s="3" t="s">
        <v>121</v>
      </c>
      <c r="C7" s="3" t="s">
        <v>920</v>
      </c>
      <c r="D7" s="34" t="s">
        <v>310</v>
      </c>
      <c r="E7" s="66" t="s">
        <v>311</v>
      </c>
    </row>
    <row r="8" spans="1:6" ht="30" x14ac:dyDescent="0.25">
      <c r="A8" s="29" t="str">
        <f>Summary!G5</f>
        <v>5. ICCB - Career and Technical Education under the Perkins Act</v>
      </c>
      <c r="B8" s="22" t="s">
        <v>1085</v>
      </c>
      <c r="C8" s="22" t="s">
        <v>1087</v>
      </c>
      <c r="D8" s="141" t="s">
        <v>1086</v>
      </c>
      <c r="E8" s="23" t="s">
        <v>763</v>
      </c>
    </row>
    <row r="9" spans="1:6" ht="30" customHeight="1" x14ac:dyDescent="0.25">
      <c r="A9" s="29" t="str">
        <f>Summary!H5</f>
        <v>6. Department of Commerce - Community Services Block Grant (CSBG)</v>
      </c>
      <c r="B9" s="3" t="s">
        <v>538</v>
      </c>
      <c r="C9" s="3" t="s">
        <v>539</v>
      </c>
      <c r="D9" s="34" t="s">
        <v>764</v>
      </c>
      <c r="E9" s="4" t="s">
        <v>765</v>
      </c>
    </row>
    <row r="10" spans="1:6" ht="30" x14ac:dyDescent="0.25">
      <c r="A10" s="28" t="str">
        <f>Summary!I5</f>
        <v>7. Department of Human Services - Division of Family and Community Services (TANF)</v>
      </c>
      <c r="B10" s="3" t="s">
        <v>956</v>
      </c>
      <c r="C10" s="3" t="s">
        <v>957</v>
      </c>
      <c r="D10" s="34" t="s">
        <v>958</v>
      </c>
      <c r="E10" s="4" t="s">
        <v>959</v>
      </c>
    </row>
    <row r="11" spans="1:6" ht="30" customHeight="1" x14ac:dyDescent="0.25">
      <c r="A11" s="64" t="s">
        <v>150</v>
      </c>
      <c r="B11" s="22" t="s">
        <v>711</v>
      </c>
      <c r="C11" s="22" t="s">
        <v>783</v>
      </c>
      <c r="D11" s="141" t="s">
        <v>712</v>
      </c>
      <c r="E11" s="23" t="s">
        <v>744</v>
      </c>
      <c r="F11" s="24"/>
    </row>
    <row r="12" spans="1:6" x14ac:dyDescent="0.25">
      <c r="A12" s="2"/>
    </row>
    <row r="13" spans="1:6" x14ac:dyDescent="0.25">
      <c r="A13" s="2" t="s">
        <v>92</v>
      </c>
    </row>
    <row r="14" spans="1:6" ht="30" customHeight="1" x14ac:dyDescent="0.25">
      <c r="A14" s="19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4" s="192"/>
      <c r="C14" s="192"/>
    </row>
  </sheetData>
  <mergeCells count="2">
    <mergeCell ref="A14:C14"/>
    <mergeCell ref="A1:E1"/>
  </mergeCells>
  <hyperlinks>
    <hyperlink ref="D4" r:id="rId1" xr:uid="{00000000-0004-0000-1200-000003000000}"/>
    <hyperlink ref="D5" r:id="rId2" xr:uid="{00000000-0004-0000-1200-000004000000}"/>
    <hyperlink ref="D7" r:id="rId3" xr:uid="{E7CAB3DC-CC3B-4026-93E3-6A7B971CA163}"/>
    <hyperlink ref="D8" r:id="rId4" xr:uid="{56BC9EE6-751A-47C0-AA0D-281AC38600C7}"/>
    <hyperlink ref="D9" r:id="rId5" xr:uid="{2013E177-BBF8-46F3-BD96-D89CE0D0263C}"/>
    <hyperlink ref="D6" r:id="rId6" xr:uid="{3D0D22F7-0D98-413E-AEAB-69B21E7EF133}"/>
    <hyperlink ref="D10" r:id="rId7" xr:uid="{07AD012E-1FB4-47D7-96C5-F7C273D68131}"/>
    <hyperlink ref="D11" r:id="rId8" xr:uid="{0CF1525D-442A-4476-89BC-5BB25A0E869E}"/>
  </hyperlinks>
  <pageMargins left="0.7" right="0.7" top="0.75" bottom="0.75" header="0.3" footer="0.3"/>
  <pageSetup scale="69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5"/>
  <sheetViews>
    <sheetView zoomScaleNormal="100" workbookViewId="0">
      <selection activeCell="K13" sqref="K13"/>
    </sheetView>
  </sheetViews>
  <sheetFormatPr defaultRowHeight="15" x14ac:dyDescent="0.25"/>
  <cols>
    <col min="1" max="1" width="45.7109375" customWidth="1"/>
    <col min="2" max="3" width="25.7109375" customWidth="1"/>
    <col min="4" max="4" width="35.28515625" customWidth="1"/>
    <col min="5" max="5" width="22.7109375" customWidth="1"/>
  </cols>
  <sheetData>
    <row r="1" spans="1:7" x14ac:dyDescent="0.25">
      <c r="A1" s="160" t="s">
        <v>85</v>
      </c>
      <c r="B1" s="160"/>
      <c r="C1" s="160"/>
      <c r="D1" s="160"/>
      <c r="E1" s="160"/>
    </row>
    <row r="3" spans="1:7" s="1" customFormat="1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7" ht="30" customHeight="1" x14ac:dyDescent="0.25">
      <c r="A4" s="3" t="str">
        <f>Summary!C5</f>
        <v>1. Department of Commerce - Title IB, Trade Adjustment Act</v>
      </c>
      <c r="B4" s="3" t="s">
        <v>235</v>
      </c>
      <c r="C4" s="3" t="s">
        <v>294</v>
      </c>
      <c r="D4" s="26" t="s">
        <v>236</v>
      </c>
      <c r="E4" s="4" t="s">
        <v>237</v>
      </c>
    </row>
    <row r="5" spans="1:7" ht="35.25" customHeight="1" x14ac:dyDescent="0.25">
      <c r="A5" s="29" t="str">
        <f>Summary!D5</f>
        <v>2. ICCB - Adult Education and Family Literacy</v>
      </c>
      <c r="B5" s="4" t="s">
        <v>387</v>
      </c>
      <c r="C5" s="3" t="s">
        <v>386</v>
      </c>
      <c r="D5" s="34" t="s">
        <v>766</v>
      </c>
      <c r="E5" s="4" t="s">
        <v>767</v>
      </c>
    </row>
    <row r="6" spans="1:7" ht="79.5" customHeight="1" x14ac:dyDescent="0.25">
      <c r="A6" s="2" t="s">
        <v>424</v>
      </c>
      <c r="B6" s="96" t="s">
        <v>274</v>
      </c>
      <c r="C6" s="96" t="s">
        <v>940</v>
      </c>
      <c r="D6" s="97" t="s">
        <v>275</v>
      </c>
      <c r="E6" s="96" t="s">
        <v>276</v>
      </c>
    </row>
    <row r="7" spans="1:7" ht="34.5" customHeight="1" x14ac:dyDescent="0.25">
      <c r="A7" s="3" t="str">
        <f>Summary!F5</f>
        <v xml:space="preserve">4. Department of Human Services - Division of Rehabilitation services </v>
      </c>
      <c r="B7" s="99" t="s">
        <v>346</v>
      </c>
      <c r="C7" s="96" t="s">
        <v>347</v>
      </c>
      <c r="D7" s="86" t="s">
        <v>348</v>
      </c>
      <c r="E7" s="50" t="s">
        <v>888</v>
      </c>
    </row>
    <row r="8" spans="1:7" ht="45" customHeight="1" x14ac:dyDescent="0.25">
      <c r="A8" s="3" t="str">
        <f>Summary!G5</f>
        <v>5. ICCB - Career and Technical Education under the Perkins Act</v>
      </c>
      <c r="B8" s="57" t="s">
        <v>1081</v>
      </c>
      <c r="C8" s="98" t="s">
        <v>1083</v>
      </c>
      <c r="D8" s="136" t="s">
        <v>1082</v>
      </c>
      <c r="E8" s="57" t="s">
        <v>1084</v>
      </c>
    </row>
    <row r="9" spans="1:7" ht="44.25" customHeight="1" x14ac:dyDescent="0.25">
      <c r="A9" s="3" t="str">
        <f>Summary!H5</f>
        <v>6. Department of Commerce - Community Services Block Grant (CSBG)</v>
      </c>
      <c r="B9" s="3" t="s">
        <v>389</v>
      </c>
      <c r="C9" s="3" t="s">
        <v>388</v>
      </c>
      <c r="D9" s="34" t="s">
        <v>768</v>
      </c>
      <c r="E9" s="4" t="s">
        <v>769</v>
      </c>
    </row>
    <row r="10" spans="1:7" ht="30" customHeight="1" x14ac:dyDescent="0.25">
      <c r="A10" s="3" t="str">
        <f>[1]Summary!I5</f>
        <v>7. Department of Human Services - Division of Family and Community Services (TANF)</v>
      </c>
      <c r="B10" s="3" t="s">
        <v>382</v>
      </c>
      <c r="C10" s="3" t="s">
        <v>383</v>
      </c>
      <c r="D10" s="34" t="s">
        <v>770</v>
      </c>
      <c r="E10" s="4" t="s">
        <v>771</v>
      </c>
    </row>
    <row r="11" spans="1:7" ht="30" customHeight="1" x14ac:dyDescent="0.25">
      <c r="A11" s="22" t="s">
        <v>150</v>
      </c>
      <c r="B11" s="22" t="s">
        <v>384</v>
      </c>
      <c r="C11" s="22" t="s">
        <v>385</v>
      </c>
      <c r="D11" s="34" t="s">
        <v>699</v>
      </c>
      <c r="E11" s="23" t="s">
        <v>722</v>
      </c>
      <c r="F11" s="24"/>
      <c r="G11" s="25"/>
    </row>
    <row r="12" spans="1:7" ht="28.5" customHeight="1" x14ac:dyDescent="0.25">
      <c r="A12" s="28" t="s">
        <v>523</v>
      </c>
      <c r="B12" s="50" t="s">
        <v>442</v>
      </c>
      <c r="C12" s="50" t="s">
        <v>443</v>
      </c>
      <c r="D12" s="86" t="s">
        <v>772</v>
      </c>
      <c r="E12" s="50" t="s">
        <v>773</v>
      </c>
    </row>
    <row r="13" spans="1:7" ht="43.5" customHeight="1" x14ac:dyDescent="0.25">
      <c r="A13" s="28" t="s">
        <v>524</v>
      </c>
      <c r="B13" s="50" t="s">
        <v>444</v>
      </c>
      <c r="C13" s="50" t="s">
        <v>445</v>
      </c>
      <c r="D13" s="86" t="s">
        <v>704</v>
      </c>
      <c r="E13" s="50" t="s">
        <v>774</v>
      </c>
    </row>
    <row r="14" spans="1:7" ht="43.5" customHeight="1" x14ac:dyDescent="0.25">
      <c r="A14" s="28" t="s">
        <v>525</v>
      </c>
      <c r="B14" s="50" t="s">
        <v>446</v>
      </c>
      <c r="C14" s="50" t="s">
        <v>447</v>
      </c>
      <c r="D14" s="86" t="s">
        <v>775</v>
      </c>
      <c r="E14" s="50" t="s">
        <v>776</v>
      </c>
    </row>
    <row r="15" spans="1:7" ht="30" customHeight="1" x14ac:dyDescent="0.25">
      <c r="A15" s="28" t="s">
        <v>526</v>
      </c>
      <c r="B15" s="50" t="s">
        <v>448</v>
      </c>
      <c r="C15" s="50" t="s">
        <v>449</v>
      </c>
      <c r="D15" s="86" t="s">
        <v>777</v>
      </c>
      <c r="E15" s="50" t="s">
        <v>778</v>
      </c>
    </row>
    <row r="16" spans="1:7" x14ac:dyDescent="0.25">
      <c r="A16" s="2"/>
    </row>
    <row r="17" spans="1:3" x14ac:dyDescent="0.25">
      <c r="A17" s="2" t="s">
        <v>92</v>
      </c>
    </row>
    <row r="18" spans="1:3" ht="54.6" customHeight="1" x14ac:dyDescent="0.25">
      <c r="A18" s="162" t="s">
        <v>165</v>
      </c>
      <c r="B18" s="162"/>
      <c r="C18" s="162"/>
    </row>
    <row r="19" spans="1:3" ht="15" customHeight="1" x14ac:dyDescent="0.25">
      <c r="A19" s="6"/>
      <c r="B19" s="6"/>
      <c r="C19" s="6"/>
    </row>
    <row r="20" spans="1:3" ht="31.5" customHeight="1" x14ac:dyDescent="0.25">
      <c r="A20" s="163"/>
      <c r="B20" s="163"/>
      <c r="C20" s="163"/>
    </row>
    <row r="21" spans="1:3" x14ac:dyDescent="0.25">
      <c r="A21" s="2"/>
    </row>
    <row r="22" spans="1:3" x14ac:dyDescent="0.25">
      <c r="A22" s="2"/>
    </row>
    <row r="23" spans="1:3" x14ac:dyDescent="0.25">
      <c r="A23" s="2"/>
    </row>
    <row r="24" spans="1:3" x14ac:dyDescent="0.25">
      <c r="A24" s="2"/>
    </row>
    <row r="25" spans="1:3" x14ac:dyDescent="0.25">
      <c r="A25" s="2"/>
    </row>
    <row r="26" spans="1:3" x14ac:dyDescent="0.25">
      <c r="A26" s="2"/>
    </row>
    <row r="27" spans="1:3" x14ac:dyDescent="0.25">
      <c r="A27" s="2"/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</sheetData>
  <mergeCells count="3">
    <mergeCell ref="A18:C18"/>
    <mergeCell ref="A20:C20"/>
    <mergeCell ref="A1:E1"/>
  </mergeCells>
  <hyperlinks>
    <hyperlink ref="D4" r:id="rId1" xr:uid="{00000000-0004-0000-0100-000002000000}"/>
    <hyperlink ref="D6" r:id="rId2" display="mailto:laura.crivlare@illinois.gov" xr:uid="{C3E76748-059D-4A50-AE5C-9111339F6BBF}"/>
    <hyperlink ref="D7" r:id="rId3" display="mailto:Darryl.V.Rader@illinois.gov" xr:uid="{21F4C705-B14C-4D7F-A149-78DDA6E2D638}"/>
    <hyperlink ref="D5" r:id="rId4" xr:uid="{2CE977A5-741D-4BE1-B03A-6BDD3E4C4E39}"/>
    <hyperlink ref="D8" r:id="rId5" xr:uid="{8550EF31-2E84-4C65-8F9B-C90F158F3EA8}"/>
    <hyperlink ref="D9" r:id="rId6" xr:uid="{D10479A2-A2D2-4BA3-B84E-2C89CCFFFAD7}"/>
    <hyperlink ref="D10" r:id="rId7" xr:uid="{653B9EF0-1E22-4905-8567-2FB77625FA73}"/>
    <hyperlink ref="D12" r:id="rId8" xr:uid="{D2B93851-B9B2-4F9D-86BD-04D0AEF263D4}"/>
    <hyperlink ref="D13" r:id="rId9" xr:uid="{08D5E3D2-971F-4313-A22A-167631C2499E}"/>
    <hyperlink ref="D14" r:id="rId10" xr:uid="{72BA57C1-1520-4AFC-B9D7-CC593AADAF25}"/>
    <hyperlink ref="D15" r:id="rId11" xr:uid="{5EA5ECCF-BC48-4BE2-821A-72EFF852E2A2}"/>
  </hyperlinks>
  <pageMargins left="0.7" right="0.7" top="0.75" bottom="0.75" header="0.3" footer="0.3"/>
  <pageSetup scale="80" orientation="landscape" r:id="rId1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22"/>
  <sheetViews>
    <sheetView zoomScale="85" zoomScaleNormal="85" workbookViewId="0">
      <selection activeCell="G8" sqref="G8"/>
    </sheetView>
  </sheetViews>
  <sheetFormatPr defaultRowHeight="15" x14ac:dyDescent="0.25"/>
  <cols>
    <col min="1" max="1" width="45.7109375" customWidth="1"/>
    <col min="2" max="3" width="25.7109375" customWidth="1"/>
    <col min="4" max="4" width="35.42578125" customWidth="1"/>
    <col min="5" max="5" width="22.85546875" customWidth="1"/>
  </cols>
  <sheetData>
    <row r="1" spans="1:6" x14ac:dyDescent="0.25">
      <c r="A1" s="160" t="s">
        <v>110</v>
      </c>
      <c r="B1" s="160"/>
      <c r="C1" s="160"/>
      <c r="D1" s="160"/>
      <c r="E1" s="160"/>
    </row>
    <row r="3" spans="1:6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6" ht="45" x14ac:dyDescent="0.25">
      <c r="A4" s="3" t="str">
        <f>Summary!C5</f>
        <v>1. Department of Commerce - Title IB, Trade Adjustment Act</v>
      </c>
      <c r="B4" s="3" t="s">
        <v>1058</v>
      </c>
      <c r="C4" s="3" t="s">
        <v>303</v>
      </c>
      <c r="D4" s="34" t="s">
        <v>1059</v>
      </c>
      <c r="E4" s="4" t="s">
        <v>219</v>
      </c>
    </row>
    <row r="5" spans="1:6" ht="48" customHeight="1" x14ac:dyDescent="0.25">
      <c r="A5" s="166" t="str">
        <f>Summary!D5</f>
        <v>2. ICCB - Adult Education and Family Literacy</v>
      </c>
      <c r="B5" s="3" t="s">
        <v>542</v>
      </c>
      <c r="C5" s="3" t="s">
        <v>543</v>
      </c>
      <c r="D5" s="34" t="s">
        <v>991</v>
      </c>
      <c r="E5" s="117" t="s">
        <v>994</v>
      </c>
      <c r="F5" s="35"/>
    </row>
    <row r="6" spans="1:6" ht="62.25" customHeight="1" x14ac:dyDescent="0.25">
      <c r="A6" s="166"/>
      <c r="B6" s="3" t="s">
        <v>551</v>
      </c>
      <c r="C6" s="3" t="s">
        <v>552</v>
      </c>
      <c r="D6" s="34" t="s">
        <v>992</v>
      </c>
      <c r="E6" s="104" t="s">
        <v>995</v>
      </c>
    </row>
    <row r="7" spans="1:6" ht="47.25" customHeight="1" x14ac:dyDescent="0.25">
      <c r="A7" s="166"/>
      <c r="B7" s="3" t="s">
        <v>553</v>
      </c>
      <c r="C7" s="3" t="s">
        <v>554</v>
      </c>
      <c r="D7" s="34" t="s">
        <v>993</v>
      </c>
      <c r="E7" s="117" t="s">
        <v>996</v>
      </c>
      <c r="F7" s="35"/>
    </row>
    <row r="8" spans="1:6" ht="75.75" customHeight="1" x14ac:dyDescent="0.25">
      <c r="A8" s="29" t="s">
        <v>424</v>
      </c>
      <c r="B8" s="3" t="s">
        <v>541</v>
      </c>
      <c r="C8" s="3" t="s">
        <v>423</v>
      </c>
      <c r="D8" s="83" t="s">
        <v>736</v>
      </c>
      <c r="E8" s="52" t="s">
        <v>737</v>
      </c>
    </row>
    <row r="9" spans="1:6" ht="30" x14ac:dyDescent="0.25">
      <c r="A9" s="3" t="str">
        <f>Summary!F5</f>
        <v xml:space="preserve">4. Department of Human Services - Division of Rehabilitation services </v>
      </c>
      <c r="B9" s="3" t="s">
        <v>547</v>
      </c>
      <c r="C9" s="3" t="s">
        <v>406</v>
      </c>
      <c r="D9" s="34" t="s">
        <v>897</v>
      </c>
      <c r="E9" s="91" t="s">
        <v>898</v>
      </c>
    </row>
    <row r="10" spans="1:6" ht="14.45" customHeight="1" x14ac:dyDescent="0.25">
      <c r="A10" s="166" t="str">
        <f>Summary!G5</f>
        <v>5. ICCB - Career and Technical Education under the Perkins Act</v>
      </c>
      <c r="B10" s="209" t="s">
        <v>545</v>
      </c>
      <c r="C10" s="209" t="s">
        <v>546</v>
      </c>
      <c r="D10" s="208" t="s">
        <v>1051</v>
      </c>
      <c r="E10" s="207" t="s">
        <v>1060</v>
      </c>
    </row>
    <row r="11" spans="1:6" ht="48.75" customHeight="1" x14ac:dyDescent="0.25">
      <c r="A11" s="166"/>
      <c r="B11" s="209"/>
      <c r="C11" s="209"/>
      <c r="D11" s="208"/>
      <c r="E11" s="208"/>
    </row>
    <row r="12" spans="1:6" ht="37.5" customHeight="1" x14ac:dyDescent="0.25">
      <c r="A12" s="166"/>
      <c r="B12" s="22" t="s">
        <v>555</v>
      </c>
      <c r="C12" s="22" t="s">
        <v>556</v>
      </c>
      <c r="D12" s="34" t="s">
        <v>1061</v>
      </c>
      <c r="E12" s="142" t="s">
        <v>1062</v>
      </c>
    </row>
    <row r="13" spans="1:6" ht="34.5" customHeight="1" x14ac:dyDescent="0.25">
      <c r="A13" s="166"/>
      <c r="B13" s="23" t="s">
        <v>549</v>
      </c>
      <c r="C13" s="22" t="s">
        <v>550</v>
      </c>
      <c r="D13" s="34" t="s">
        <v>1063</v>
      </c>
      <c r="E13" s="114" t="s">
        <v>1064</v>
      </c>
    </row>
    <row r="14" spans="1:6" ht="30" x14ac:dyDescent="0.25">
      <c r="A14" s="166" t="str">
        <f>Summary!H5</f>
        <v>6. Department of Commerce - Community Services Block Grant (CSBG)</v>
      </c>
      <c r="B14" s="3" t="s">
        <v>326</v>
      </c>
      <c r="C14" s="3" t="s">
        <v>548</v>
      </c>
      <c r="D14" s="34" t="s">
        <v>327</v>
      </c>
      <c r="E14" s="4" t="s">
        <v>219</v>
      </c>
    </row>
    <row r="15" spans="1:6" ht="45" x14ac:dyDescent="0.25">
      <c r="A15" s="166"/>
      <c r="B15" s="3" t="s">
        <v>557</v>
      </c>
      <c r="C15" s="3" t="s">
        <v>558</v>
      </c>
      <c r="D15" s="34" t="s">
        <v>1065</v>
      </c>
      <c r="E15" s="104" t="s">
        <v>1066</v>
      </c>
    </row>
    <row r="16" spans="1:6" ht="36.75" customHeight="1" x14ac:dyDescent="0.25">
      <c r="A16" s="166"/>
      <c r="B16" s="3" t="s">
        <v>1067</v>
      </c>
      <c r="C16" s="3" t="s">
        <v>1068</v>
      </c>
      <c r="D16" s="34" t="s">
        <v>1069</v>
      </c>
      <c r="E16" s="4" t="s">
        <v>220</v>
      </c>
    </row>
    <row r="17" spans="1:8" ht="38.25" customHeight="1" x14ac:dyDescent="0.25">
      <c r="A17" s="3" t="str">
        <f>Summary!I5</f>
        <v>7. Department of Human Services - Division of Family and Community Services (TANF)</v>
      </c>
      <c r="B17" s="3" t="s">
        <v>461</v>
      </c>
      <c r="C17" s="3" t="s">
        <v>960</v>
      </c>
      <c r="D17" s="34" t="s">
        <v>961</v>
      </c>
      <c r="E17" s="4" t="s">
        <v>962</v>
      </c>
      <c r="H17" s="68"/>
    </row>
    <row r="18" spans="1:8" ht="30" customHeight="1" x14ac:dyDescent="0.25">
      <c r="A18" s="166" t="s">
        <v>150</v>
      </c>
      <c r="B18" s="128" t="s">
        <v>711</v>
      </c>
      <c r="C18" s="128" t="s">
        <v>783</v>
      </c>
      <c r="D18" s="34" t="s">
        <v>712</v>
      </c>
      <c r="E18" s="23" t="s">
        <v>744</v>
      </c>
      <c r="F18" s="24"/>
    </row>
    <row r="19" spans="1:8" ht="45.75" customHeight="1" x14ac:dyDescent="0.25">
      <c r="A19" s="166"/>
      <c r="B19" s="128" t="s">
        <v>559</v>
      </c>
      <c r="C19" s="128" t="s">
        <v>560</v>
      </c>
      <c r="D19" s="34" t="s">
        <v>1026</v>
      </c>
      <c r="E19" s="114" t="s">
        <v>1053</v>
      </c>
      <c r="F19" s="24"/>
    </row>
    <row r="20" spans="1:8" x14ac:dyDescent="0.25">
      <c r="A20" s="2"/>
    </row>
    <row r="21" spans="1:8" x14ac:dyDescent="0.25">
      <c r="A21" s="2" t="s">
        <v>92</v>
      </c>
    </row>
    <row r="22" spans="1:8" ht="30" customHeight="1" x14ac:dyDescent="0.25">
      <c r="A22" s="19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22" s="192"/>
      <c r="C22" s="192"/>
    </row>
  </sheetData>
  <mergeCells count="10">
    <mergeCell ref="A10:A13"/>
    <mergeCell ref="A22:C22"/>
    <mergeCell ref="A14:A16"/>
    <mergeCell ref="A1:E1"/>
    <mergeCell ref="A5:A7"/>
    <mergeCell ref="E10:E11"/>
    <mergeCell ref="D10:D11"/>
    <mergeCell ref="C10:C11"/>
    <mergeCell ref="B10:B11"/>
    <mergeCell ref="A18:A19"/>
  </mergeCells>
  <hyperlinks>
    <hyperlink ref="D14" r:id="rId1" xr:uid="{00000000-0004-0000-1300-000001000000}"/>
    <hyperlink ref="D16" r:id="rId2" xr:uid="{00000000-0004-0000-1300-000003000000}"/>
    <hyperlink ref="D4" r:id="rId3" xr:uid="{00000000-0004-0000-1300-000004000000}"/>
    <hyperlink ref="D8" r:id="rId4" xr:uid="{1D102370-6DD7-497E-8023-E7C9CBFE6E66}"/>
    <hyperlink ref="D18" r:id="rId5" xr:uid="{677F991C-C93B-4FAD-943B-B7F88C2DAAC4}"/>
    <hyperlink ref="D17" r:id="rId6" xr:uid="{47780E4A-3B00-480F-9B3F-F2FC76D5CBA8}"/>
    <hyperlink ref="D6" r:id="rId7" xr:uid="{1CB4FD49-5BD0-4F86-9CBF-D83F95AD1865}"/>
    <hyperlink ref="D7" r:id="rId8" xr:uid="{AC4640E3-6000-4D92-A01F-E0B2EAFE1DAB}"/>
    <hyperlink ref="D5" r:id="rId9" xr:uid="{CC27863D-F25D-4432-81FB-FCF5BF25089C}"/>
    <hyperlink ref="D10" r:id="rId10" xr:uid="{FB4EAA21-3DE2-4074-B619-4026414FA931}"/>
    <hyperlink ref="D12" r:id="rId11" xr:uid="{FA40D781-6A06-41DA-8D17-08CF1849BB6C}"/>
    <hyperlink ref="D13" r:id="rId12" xr:uid="{13BB6E67-3089-4BE7-9FC1-7380280499E7}"/>
    <hyperlink ref="D15" r:id="rId13" xr:uid="{E9F05B43-9433-45C9-B5AA-31A141B6D5F3}"/>
    <hyperlink ref="D19" r:id="rId14" xr:uid="{2FE2FC05-EDA3-486D-9361-E93B276BE946}"/>
  </hyperlinks>
  <pageMargins left="0.7" right="0.7" top="0.75" bottom="0.75" header="0.3" footer="0.3"/>
  <pageSetup scale="64" orientation="landscape" r:id="rId1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17"/>
  <sheetViews>
    <sheetView zoomScale="85" zoomScaleNormal="85" workbookViewId="0">
      <selection activeCell="H5" sqref="H5"/>
    </sheetView>
  </sheetViews>
  <sheetFormatPr defaultRowHeight="15" x14ac:dyDescent="0.25"/>
  <cols>
    <col min="1" max="1" width="45.7109375" customWidth="1"/>
    <col min="2" max="3" width="25.7109375" customWidth="1"/>
    <col min="4" max="4" width="35.7109375" customWidth="1"/>
    <col min="5" max="5" width="21.85546875" customWidth="1"/>
  </cols>
  <sheetData>
    <row r="1" spans="1:5" x14ac:dyDescent="0.25">
      <c r="A1" s="160" t="s">
        <v>111</v>
      </c>
      <c r="B1" s="160"/>
      <c r="C1" s="160"/>
      <c r="D1" s="160"/>
      <c r="E1" s="160"/>
    </row>
    <row r="3" spans="1:5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5" ht="75" x14ac:dyDescent="0.25">
      <c r="A4" s="3" t="str">
        <f>Summary!C5</f>
        <v>1. Department of Commerce - Title IB, Trade Adjustment Act</v>
      </c>
      <c r="B4" s="3" t="s">
        <v>563</v>
      </c>
      <c r="C4" s="3" t="s">
        <v>564</v>
      </c>
      <c r="D4" s="34" t="s">
        <v>645</v>
      </c>
      <c r="E4" s="4" t="s">
        <v>646</v>
      </c>
    </row>
    <row r="5" spans="1:5" ht="51.75" customHeight="1" x14ac:dyDescent="0.25">
      <c r="A5" s="29" t="str">
        <f>Summary!D5</f>
        <v>2. ICCB - Adult Education and Family Literacy</v>
      </c>
      <c r="B5" s="3" t="s">
        <v>816</v>
      </c>
      <c r="C5" s="3" t="s">
        <v>570</v>
      </c>
      <c r="D5" s="34" t="s">
        <v>818</v>
      </c>
      <c r="E5" s="4" t="s">
        <v>817</v>
      </c>
    </row>
    <row r="6" spans="1:5" ht="81" customHeight="1" x14ac:dyDescent="0.25">
      <c r="A6" s="29" t="s">
        <v>424</v>
      </c>
      <c r="B6" s="3" t="s">
        <v>476</v>
      </c>
      <c r="C6" s="3" t="s">
        <v>933</v>
      </c>
      <c r="D6" s="34" t="s">
        <v>935</v>
      </c>
      <c r="E6" s="4" t="s">
        <v>934</v>
      </c>
    </row>
    <row r="7" spans="1:5" ht="37.5" customHeight="1" x14ac:dyDescent="0.25">
      <c r="A7" s="3" t="str">
        <f>Summary!F5</f>
        <v xml:space="preserve">4. Department of Human Services - Division of Rehabilitation services </v>
      </c>
      <c r="B7" s="3" t="s">
        <v>568</v>
      </c>
      <c r="C7" s="3" t="s">
        <v>920</v>
      </c>
      <c r="D7" s="34" t="s">
        <v>822</v>
      </c>
      <c r="E7" s="4" t="s">
        <v>899</v>
      </c>
    </row>
    <row r="8" spans="1:5" ht="45" x14ac:dyDescent="0.25">
      <c r="A8" s="29" t="str">
        <f>Summary!G5</f>
        <v>5. ICCB - Career and Technical Education under the Perkins Act</v>
      </c>
      <c r="B8" s="3" t="s">
        <v>569</v>
      </c>
      <c r="C8" s="3" t="s">
        <v>821</v>
      </c>
      <c r="D8" s="34" t="s">
        <v>819</v>
      </c>
      <c r="E8" s="4" t="s">
        <v>820</v>
      </c>
    </row>
    <row r="9" spans="1:5" ht="53.25" customHeight="1" x14ac:dyDescent="0.25">
      <c r="A9" s="29" t="str">
        <f>Summary!H5</f>
        <v>6. Department of Commerce - Community Services Block Grant (CSBG)</v>
      </c>
      <c r="B9" s="3" t="s">
        <v>565</v>
      </c>
      <c r="C9" s="3" t="s">
        <v>566</v>
      </c>
      <c r="D9" s="34" t="s">
        <v>813</v>
      </c>
      <c r="E9" s="4" t="s">
        <v>814</v>
      </c>
    </row>
    <row r="10" spans="1:5" ht="30" x14ac:dyDescent="0.25">
      <c r="A10" s="3" t="str">
        <f>Summary!I5</f>
        <v>7. Department of Human Services - Division of Family and Community Services (TANF)</v>
      </c>
      <c r="B10" s="3" t="s">
        <v>567</v>
      </c>
      <c r="C10" s="3" t="s">
        <v>544</v>
      </c>
      <c r="D10" s="34" t="s">
        <v>823</v>
      </c>
      <c r="E10" s="4" t="s">
        <v>824</v>
      </c>
    </row>
    <row r="11" spans="1:5" ht="14.25" customHeight="1" x14ac:dyDescent="0.25">
      <c r="A11" s="210" t="str">
        <f>Summary!J5</f>
        <v>8. Department on Aging - Senior Community Service Employment Program (SCSEP)</v>
      </c>
      <c r="B11" s="198" t="s">
        <v>711</v>
      </c>
      <c r="C11" s="198" t="s">
        <v>827</v>
      </c>
      <c r="D11" s="202" t="s">
        <v>712</v>
      </c>
      <c r="E11" s="204" t="s">
        <v>744</v>
      </c>
    </row>
    <row r="12" spans="1:5" ht="9.75" customHeight="1" x14ac:dyDescent="0.25">
      <c r="A12" s="210"/>
      <c r="B12" s="211"/>
      <c r="C12" s="211"/>
      <c r="D12" s="212"/>
      <c r="E12" s="213"/>
    </row>
    <row r="13" spans="1:5" ht="11.25" customHeight="1" x14ac:dyDescent="0.25">
      <c r="A13" s="210"/>
      <c r="B13" s="199"/>
      <c r="C13" s="199"/>
      <c r="D13" s="203"/>
      <c r="E13" s="205"/>
    </row>
    <row r="14" spans="1:5" ht="30" customHeight="1" x14ac:dyDescent="0.25">
      <c r="A14" s="3" t="s">
        <v>519</v>
      </c>
      <c r="B14" s="3" t="s">
        <v>561</v>
      </c>
      <c r="C14" s="3" t="s">
        <v>562</v>
      </c>
      <c r="D14" s="34" t="s">
        <v>825</v>
      </c>
      <c r="E14" s="4" t="s">
        <v>826</v>
      </c>
    </row>
    <row r="15" spans="1:5" x14ac:dyDescent="0.25">
      <c r="A15" s="2"/>
    </row>
    <row r="16" spans="1:5" x14ac:dyDescent="0.25">
      <c r="A16" s="2" t="s">
        <v>92</v>
      </c>
    </row>
    <row r="17" spans="1:3" ht="30" customHeight="1" x14ac:dyDescent="0.25">
      <c r="A17" s="19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7" s="192"/>
      <c r="C17" s="192"/>
    </row>
  </sheetData>
  <mergeCells count="7">
    <mergeCell ref="A17:C17"/>
    <mergeCell ref="A11:A13"/>
    <mergeCell ref="A1:E1"/>
    <mergeCell ref="B11:B13"/>
    <mergeCell ref="C11:C13"/>
    <mergeCell ref="D11:D13"/>
    <mergeCell ref="E11:E13"/>
  </mergeCells>
  <hyperlinks>
    <hyperlink ref="D6" r:id="rId1" xr:uid="{30179E26-5F19-4D10-BDF5-1F40C8567272}"/>
    <hyperlink ref="D4" r:id="rId2" xr:uid="{A09B0A9B-3C84-47FB-B30F-38EDF39C3392}"/>
    <hyperlink ref="D9" r:id="rId3" xr:uid="{F00D17E8-5D54-436F-BC62-EB3ECB641414}"/>
    <hyperlink ref="D5" r:id="rId4" xr:uid="{2B42BD03-55CB-4F21-A127-BCFC456BA479}"/>
    <hyperlink ref="D8" r:id="rId5" xr:uid="{19C2F868-AF50-4648-BE40-ABCC462C1F46}"/>
    <hyperlink ref="D7" r:id="rId6" xr:uid="{8F9F526A-055D-40AB-B677-B6F9B37AE6A1}"/>
    <hyperlink ref="D10" r:id="rId7" xr:uid="{76521981-25D8-4BBF-A22F-292035CFC39D}"/>
    <hyperlink ref="D14" r:id="rId8" xr:uid="{8055FDD1-2121-4AC3-956D-A55F84C5F5A4}"/>
    <hyperlink ref="D11" r:id="rId9" xr:uid="{057B6A9C-08EB-4EEB-926D-D60B56141B42}"/>
  </hyperlinks>
  <pageMargins left="0.7" right="0.7" top="0.75" bottom="0.75" header="0.3" footer="0.3"/>
  <pageSetup scale="54" orientation="landscape" r:id="rId1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F19"/>
  <sheetViews>
    <sheetView zoomScale="85" zoomScaleNormal="85" workbookViewId="0">
      <selection activeCell="G19" sqref="G19"/>
    </sheetView>
  </sheetViews>
  <sheetFormatPr defaultRowHeight="15" x14ac:dyDescent="0.25"/>
  <cols>
    <col min="1" max="1" width="45.7109375" customWidth="1"/>
    <col min="2" max="3" width="25.7109375" customWidth="1"/>
    <col min="4" max="4" width="36.5703125" customWidth="1"/>
    <col min="5" max="5" width="21.5703125" customWidth="1"/>
  </cols>
  <sheetData>
    <row r="1" spans="1:6" x14ac:dyDescent="0.25">
      <c r="A1" s="160" t="s">
        <v>112</v>
      </c>
      <c r="B1" s="160"/>
      <c r="C1" s="160"/>
      <c r="D1" s="160"/>
      <c r="E1" s="160"/>
    </row>
    <row r="3" spans="1:6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6" ht="45" x14ac:dyDescent="0.25">
      <c r="A4" t="s">
        <v>887</v>
      </c>
      <c r="B4" s="3" t="s">
        <v>1028</v>
      </c>
      <c r="C4" s="3" t="s">
        <v>1029</v>
      </c>
      <c r="D4" s="34" t="s">
        <v>1030</v>
      </c>
      <c r="E4" s="4" t="s">
        <v>1031</v>
      </c>
    </row>
    <row r="5" spans="1:6" ht="30" customHeight="1" x14ac:dyDescent="0.25">
      <c r="A5" s="29" t="str">
        <f>Summary!D5</f>
        <v>2. ICCB - Adult Education and Family Literacy</v>
      </c>
      <c r="B5" s="105" t="s">
        <v>997</v>
      </c>
      <c r="C5" s="105" t="s">
        <v>572</v>
      </c>
      <c r="D5" s="34" t="s">
        <v>998</v>
      </c>
      <c r="E5" s="104" t="s">
        <v>999</v>
      </c>
    </row>
    <row r="6" spans="1:6" ht="75" x14ac:dyDescent="0.25">
      <c r="A6" s="29" t="s">
        <v>424</v>
      </c>
      <c r="B6" s="3" t="s">
        <v>573</v>
      </c>
      <c r="C6" s="3" t="s">
        <v>423</v>
      </c>
      <c r="D6" s="93" t="s">
        <v>931</v>
      </c>
      <c r="E6" s="95" t="s">
        <v>932</v>
      </c>
    </row>
    <row r="7" spans="1:6" ht="30" x14ac:dyDescent="0.25">
      <c r="A7" s="3" t="str">
        <f>Summary!F5</f>
        <v xml:space="preserve">4. Department of Human Services - Division of Rehabilitation services </v>
      </c>
      <c r="B7" s="3" t="s">
        <v>307</v>
      </c>
      <c r="C7" s="3" t="s">
        <v>406</v>
      </c>
      <c r="D7" s="34" t="s">
        <v>308</v>
      </c>
      <c r="E7" s="66" t="s">
        <v>309</v>
      </c>
    </row>
    <row r="8" spans="1:6" ht="43.5" customHeight="1" x14ac:dyDescent="0.25">
      <c r="A8" s="29" t="str">
        <f>Summary!G5</f>
        <v>5. ICCB - Career and Technical Education under the Perkins Act</v>
      </c>
      <c r="B8" s="69" t="s">
        <v>574</v>
      </c>
      <c r="C8" s="69" t="s">
        <v>575</v>
      </c>
      <c r="D8" s="130" t="s">
        <v>1027</v>
      </c>
      <c r="E8" s="131" t="s">
        <v>1033</v>
      </c>
    </row>
    <row r="9" spans="1:6" ht="30" customHeight="1" x14ac:dyDescent="0.25">
      <c r="A9" s="166" t="str">
        <f>Summary!H5</f>
        <v>6. Department of Commerce - Community Services Block Grant (CSBG)</v>
      </c>
      <c r="B9" s="3" t="s">
        <v>225</v>
      </c>
      <c r="C9" s="3" t="s">
        <v>226</v>
      </c>
      <c r="D9" s="34" t="s">
        <v>227</v>
      </c>
      <c r="E9" s="4" t="s">
        <v>228</v>
      </c>
    </row>
    <row r="10" spans="1:6" ht="45.75" thickBot="1" x14ac:dyDescent="0.3">
      <c r="A10" s="166"/>
      <c r="B10" s="3" t="s">
        <v>221</v>
      </c>
      <c r="C10" s="3" t="s">
        <v>222</v>
      </c>
      <c r="D10" s="34" t="s">
        <v>223</v>
      </c>
      <c r="E10" s="4" t="s">
        <v>224</v>
      </c>
    </row>
    <row r="11" spans="1:6" ht="30.75" thickBot="1" x14ac:dyDescent="0.3">
      <c r="A11" s="3" t="str">
        <f>Summary!I5</f>
        <v>7. Department of Human Services - Division of Family and Community Services (TANF)</v>
      </c>
      <c r="B11" s="3" t="s">
        <v>358</v>
      </c>
      <c r="C11" s="3" t="s">
        <v>359</v>
      </c>
      <c r="D11" s="61" t="s">
        <v>360</v>
      </c>
      <c r="E11" s="33" t="s">
        <v>361</v>
      </c>
    </row>
    <row r="12" spans="1:6" ht="45" x14ac:dyDescent="0.25">
      <c r="A12" s="198" t="s">
        <v>150</v>
      </c>
      <c r="B12" s="3" t="s">
        <v>559</v>
      </c>
      <c r="C12" s="3" t="s">
        <v>580</v>
      </c>
      <c r="D12" s="34" t="s">
        <v>1026</v>
      </c>
      <c r="E12" s="114" t="s">
        <v>1053</v>
      </c>
    </row>
    <row r="13" spans="1:6" ht="30" customHeight="1" x14ac:dyDescent="0.25">
      <c r="A13" s="199"/>
      <c r="B13" s="22" t="s">
        <v>576</v>
      </c>
      <c r="C13" s="22" t="s">
        <v>577</v>
      </c>
      <c r="D13" s="34" t="s">
        <v>1025</v>
      </c>
      <c r="E13" s="40"/>
      <c r="F13" s="24"/>
    </row>
    <row r="14" spans="1:6" ht="45" x14ac:dyDescent="0.25">
      <c r="A14" s="29" t="s">
        <v>450</v>
      </c>
      <c r="B14" s="3" t="s">
        <v>578</v>
      </c>
      <c r="C14" s="3" t="s">
        <v>579</v>
      </c>
      <c r="D14" s="34" t="s">
        <v>1024</v>
      </c>
      <c r="E14" s="104" t="s">
        <v>1032</v>
      </c>
    </row>
    <row r="15" spans="1:6" x14ac:dyDescent="0.25">
      <c r="A15" s="2"/>
    </row>
    <row r="16" spans="1:6" x14ac:dyDescent="0.25">
      <c r="A16" s="2" t="s">
        <v>92</v>
      </c>
    </row>
    <row r="17" spans="1:3" ht="30" customHeight="1" x14ac:dyDescent="0.25">
      <c r="A17" s="16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7" s="162"/>
      <c r="C17" s="162"/>
    </row>
    <row r="18" spans="1:3" ht="15" customHeight="1" x14ac:dyDescent="0.25">
      <c r="A18" s="6"/>
      <c r="B18" s="6"/>
      <c r="C18" s="6"/>
    </row>
    <row r="19" spans="1:3" ht="30" customHeight="1" x14ac:dyDescent="0.25">
      <c r="A19" s="163"/>
      <c r="B19" s="163"/>
      <c r="C19" s="163"/>
    </row>
  </sheetData>
  <mergeCells count="5">
    <mergeCell ref="A17:C17"/>
    <mergeCell ref="A19:C19"/>
    <mergeCell ref="A12:A13"/>
    <mergeCell ref="A1:E1"/>
    <mergeCell ref="A9:A10"/>
  </mergeCells>
  <hyperlinks>
    <hyperlink ref="D9" r:id="rId1" xr:uid="{00000000-0004-0000-1500-000001000000}"/>
    <hyperlink ref="D10" r:id="rId2" xr:uid="{00000000-0004-0000-1500-000002000000}"/>
    <hyperlink ref="D7" r:id="rId3" xr:uid="{86D47101-3D14-431F-BE72-FD0EFF938356}"/>
    <hyperlink ref="D11" r:id="rId4" display="mailto:Laura.hammonds@illinois.gov" xr:uid="{B8A0D19E-BD5F-4C9A-8926-CB0AF535D550}"/>
    <hyperlink ref="D4" r:id="rId5" xr:uid="{15FEF6F6-D10A-498D-8C6A-14DA7AD911DC}"/>
    <hyperlink ref="D6" r:id="rId6" xr:uid="{39B4476E-449E-45B6-B573-2603B52C3FB5}"/>
    <hyperlink ref="D5" r:id="rId7" xr:uid="{DD9E42FB-2A29-4771-8B6E-608100A07EE1}"/>
    <hyperlink ref="D14" r:id="rId8" xr:uid="{3A0E98FF-983C-43FD-85B8-46670AC18ABB}"/>
    <hyperlink ref="D13" r:id="rId9" xr:uid="{CEE15340-5F56-4993-8B22-1CC625332F71}"/>
    <hyperlink ref="D12" r:id="rId10" xr:uid="{0878370C-82CB-4808-A32D-7D61786E2426}"/>
    <hyperlink ref="D8" r:id="rId11" xr:uid="{79424827-54A6-4CEA-A9B1-B7DD7CFCD3B5}"/>
  </hyperlinks>
  <pageMargins left="0.7" right="0.7" top="0.75" bottom="0.75" header="0.3" footer="0.3"/>
  <pageSetup scale="63" orientation="landscape" r:id="rId1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F23"/>
  <sheetViews>
    <sheetView zoomScale="85" zoomScaleNormal="85" workbookViewId="0">
      <selection activeCell="H18" sqref="H18"/>
    </sheetView>
  </sheetViews>
  <sheetFormatPr defaultRowHeight="15" x14ac:dyDescent="0.25"/>
  <cols>
    <col min="1" max="1" width="45.7109375" customWidth="1"/>
    <col min="2" max="3" width="25.7109375" customWidth="1"/>
    <col min="4" max="4" width="35.42578125" customWidth="1"/>
    <col min="5" max="5" width="23.140625" customWidth="1"/>
  </cols>
  <sheetData>
    <row r="1" spans="1:6" x14ac:dyDescent="0.25">
      <c r="A1" s="160" t="s">
        <v>113</v>
      </c>
      <c r="B1" s="160"/>
      <c r="C1" s="160"/>
      <c r="D1" s="160"/>
      <c r="E1" s="160"/>
    </row>
    <row r="3" spans="1:6" x14ac:dyDescent="0.25">
      <c r="A3" s="5" t="s">
        <v>86</v>
      </c>
      <c r="B3" s="5" t="s">
        <v>93</v>
      </c>
      <c r="C3" s="21" t="s">
        <v>87</v>
      </c>
      <c r="D3" s="5" t="s">
        <v>169</v>
      </c>
      <c r="E3" s="5" t="s">
        <v>192</v>
      </c>
    </row>
    <row r="4" spans="1:6" ht="45" x14ac:dyDescent="0.25">
      <c r="A4" s="217" t="str">
        <f>Summary!C5</f>
        <v>1. Department of Commerce - Title IB, Trade Adjustment Act</v>
      </c>
      <c r="B4" s="3" t="s">
        <v>231</v>
      </c>
      <c r="C4" s="3" t="s">
        <v>304</v>
      </c>
      <c r="D4" s="34" t="s">
        <v>193</v>
      </c>
      <c r="E4" s="4" t="s">
        <v>234</v>
      </c>
    </row>
    <row r="5" spans="1:6" ht="45" x14ac:dyDescent="0.25">
      <c r="A5" s="218"/>
      <c r="B5" s="3" t="s">
        <v>305</v>
      </c>
      <c r="C5" s="3" t="s">
        <v>581</v>
      </c>
      <c r="D5" s="34" t="s">
        <v>306</v>
      </c>
      <c r="E5" s="4" t="s">
        <v>230</v>
      </c>
    </row>
    <row r="6" spans="1:6" ht="63" customHeight="1" x14ac:dyDescent="0.25">
      <c r="A6" s="166" t="str">
        <f>Summary!D5</f>
        <v>2. ICCB - Adult Education and Family Literacy</v>
      </c>
      <c r="B6" s="3" t="s">
        <v>585</v>
      </c>
      <c r="C6" s="3" t="s">
        <v>586</v>
      </c>
      <c r="D6" s="34" t="s">
        <v>356</v>
      </c>
      <c r="E6" s="4" t="s">
        <v>357</v>
      </c>
    </row>
    <row r="7" spans="1:6" ht="48.75" customHeight="1" x14ac:dyDescent="0.25">
      <c r="A7" s="166"/>
      <c r="B7" s="3" t="s">
        <v>542</v>
      </c>
      <c r="C7" s="3" t="s">
        <v>582</v>
      </c>
      <c r="D7" s="34" t="s">
        <v>991</v>
      </c>
      <c r="E7" s="118" t="s">
        <v>994</v>
      </c>
      <c r="F7" s="35"/>
    </row>
    <row r="8" spans="1:6" ht="75" x14ac:dyDescent="0.25">
      <c r="A8" s="29" t="s">
        <v>424</v>
      </c>
      <c r="B8" s="30" t="s">
        <v>573</v>
      </c>
      <c r="C8" s="30" t="s">
        <v>423</v>
      </c>
      <c r="D8" s="93" t="s">
        <v>931</v>
      </c>
      <c r="E8" s="95" t="s">
        <v>932</v>
      </c>
    </row>
    <row r="9" spans="1:6" ht="30" x14ac:dyDescent="0.25">
      <c r="A9" s="32" t="str">
        <f>Summary!F5</f>
        <v xml:space="preserve">4. Department of Human Services - Division of Rehabilitation services </v>
      </c>
      <c r="B9" s="29" t="s">
        <v>584</v>
      </c>
      <c r="C9" s="29" t="s">
        <v>406</v>
      </c>
      <c r="D9" s="36" t="s">
        <v>900</v>
      </c>
      <c r="E9" s="91" t="s">
        <v>1000</v>
      </c>
    </row>
    <row r="10" spans="1:6" ht="58.15" customHeight="1" x14ac:dyDescent="0.25">
      <c r="A10" s="164" t="s">
        <v>154</v>
      </c>
      <c r="B10" s="3" t="s">
        <v>589</v>
      </c>
      <c r="C10" s="3" t="s">
        <v>590</v>
      </c>
      <c r="D10" s="47" t="s">
        <v>1049</v>
      </c>
      <c r="E10" s="104" t="s">
        <v>1050</v>
      </c>
    </row>
    <row r="11" spans="1:6" ht="60" x14ac:dyDescent="0.25">
      <c r="A11" s="182"/>
      <c r="B11" s="3" t="s">
        <v>265</v>
      </c>
      <c r="C11" s="3" t="s">
        <v>583</v>
      </c>
      <c r="D11" s="34" t="s">
        <v>266</v>
      </c>
      <c r="E11" s="4" t="s">
        <v>273</v>
      </c>
    </row>
    <row r="12" spans="1:6" ht="45" x14ac:dyDescent="0.25">
      <c r="A12" s="165"/>
      <c r="B12" s="3" t="s">
        <v>587</v>
      </c>
      <c r="C12" s="3" t="s">
        <v>588</v>
      </c>
      <c r="D12" s="34" t="s">
        <v>1051</v>
      </c>
      <c r="E12" s="104" t="s">
        <v>1052</v>
      </c>
    </row>
    <row r="13" spans="1:6" ht="30" customHeight="1" x14ac:dyDescent="0.25">
      <c r="A13" s="166" t="str">
        <f>Summary!H5</f>
        <v>6. Department of Commerce - Community Services Block Grant (CSBG)</v>
      </c>
      <c r="B13" s="3" t="s">
        <v>305</v>
      </c>
      <c r="C13" s="3" t="s">
        <v>229</v>
      </c>
      <c r="D13" s="34" t="s">
        <v>306</v>
      </c>
      <c r="E13" s="4" t="s">
        <v>230</v>
      </c>
    </row>
    <row r="14" spans="1:6" ht="30" x14ac:dyDescent="0.25">
      <c r="A14" s="166"/>
      <c r="B14" s="3" t="s">
        <v>231</v>
      </c>
      <c r="C14" s="3" t="s">
        <v>232</v>
      </c>
      <c r="D14" s="34" t="s">
        <v>233</v>
      </c>
      <c r="E14" s="4" t="s">
        <v>234</v>
      </c>
    </row>
    <row r="15" spans="1:6" ht="44.25" customHeight="1" x14ac:dyDescent="0.25">
      <c r="A15" s="3" t="str">
        <f>Summary!I5</f>
        <v>7. Department of Human Services - Division of Family and Community Services (TANF)</v>
      </c>
      <c r="B15" s="3" t="s">
        <v>258</v>
      </c>
      <c r="C15" s="3" t="s">
        <v>591</v>
      </c>
      <c r="D15" s="102" t="s">
        <v>259</v>
      </c>
      <c r="E15" s="4" t="s">
        <v>317</v>
      </c>
    </row>
    <row r="16" spans="1:6" ht="28.9" customHeight="1" x14ac:dyDescent="0.25">
      <c r="A16" s="214" t="str">
        <f>Summary!J5</f>
        <v>8. Department on Aging - Senior Community Service Employment Program (SCSEP)</v>
      </c>
      <c r="B16" s="52" t="s">
        <v>559</v>
      </c>
      <c r="C16" s="52" t="s">
        <v>592</v>
      </c>
      <c r="D16" s="139" t="s">
        <v>1026</v>
      </c>
      <c r="E16" s="140" t="s">
        <v>1053</v>
      </c>
    </row>
    <row r="17" spans="1:5" ht="45" x14ac:dyDescent="0.25">
      <c r="A17" s="215"/>
      <c r="B17" s="52" t="s">
        <v>1054</v>
      </c>
      <c r="C17" s="52" t="s">
        <v>593</v>
      </c>
      <c r="D17" s="139" t="s">
        <v>1055</v>
      </c>
      <c r="E17" s="140" t="s">
        <v>1056</v>
      </c>
    </row>
    <row r="18" spans="1:5" x14ac:dyDescent="0.25">
      <c r="A18" s="216"/>
      <c r="B18" s="22" t="s">
        <v>711</v>
      </c>
      <c r="C18" s="22" t="s">
        <v>783</v>
      </c>
      <c r="D18" s="34" t="s">
        <v>712</v>
      </c>
      <c r="E18" s="23" t="s">
        <v>1057</v>
      </c>
    </row>
    <row r="19" spans="1:5" x14ac:dyDescent="0.25">
      <c r="A19" s="2"/>
    </row>
    <row r="20" spans="1:5" x14ac:dyDescent="0.25">
      <c r="A20" s="2" t="s">
        <v>92</v>
      </c>
    </row>
    <row r="21" spans="1:5" ht="30" customHeight="1" x14ac:dyDescent="0.25">
      <c r="A21" s="16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21" s="162"/>
      <c r="C21" s="162"/>
    </row>
    <row r="22" spans="1:5" ht="15" customHeight="1" x14ac:dyDescent="0.25">
      <c r="A22" s="6"/>
      <c r="B22" s="6"/>
      <c r="C22" s="6"/>
    </row>
    <row r="23" spans="1:5" ht="30" customHeight="1" x14ac:dyDescent="0.25">
      <c r="A23" s="163"/>
      <c r="B23" s="163"/>
      <c r="C23" s="163"/>
    </row>
  </sheetData>
  <mergeCells count="8">
    <mergeCell ref="A1:E1"/>
    <mergeCell ref="A21:C21"/>
    <mergeCell ref="A23:C23"/>
    <mergeCell ref="A13:A14"/>
    <mergeCell ref="A6:A7"/>
    <mergeCell ref="A16:A18"/>
    <mergeCell ref="A4:A5"/>
    <mergeCell ref="A10:A12"/>
  </mergeCells>
  <hyperlinks>
    <hyperlink ref="D14" r:id="rId1" xr:uid="{00000000-0004-0000-1600-000002000000}"/>
    <hyperlink ref="D11" r:id="rId2" xr:uid="{00000000-0004-0000-1600-000007000000}"/>
    <hyperlink ref="D13" r:id="rId3" display="mailto:lhicks@wadi-inc.com" xr:uid="{A7882EC1-D52D-4C50-945C-FF7D51BA4E52}"/>
    <hyperlink ref="D15" r:id="rId4" xr:uid="{00000000-0004-0000-1600-000005000000}"/>
    <hyperlink ref="D6" r:id="rId5" xr:uid="{9C5E2906-DB1B-457E-B686-F3D9B6A5F56B}"/>
    <hyperlink ref="D4" r:id="rId6" xr:uid="{99DD6172-65C6-466B-A9BD-8D4D1B9B0223}"/>
    <hyperlink ref="D5" r:id="rId7" xr:uid="{C247A028-80DC-42D7-ADD1-A6307C222055}"/>
    <hyperlink ref="D18" r:id="rId8" xr:uid="{BA360593-D77C-41A9-8655-A9EECC1B7E92}"/>
    <hyperlink ref="D8" r:id="rId9" xr:uid="{2F99B72F-BEA5-43D8-847B-9D0DBF9C6445}"/>
    <hyperlink ref="D10" r:id="rId10" xr:uid="{E56A6FBE-C7B5-46B2-BB41-0A9C2EB9E5B5}"/>
    <hyperlink ref="D12" r:id="rId11" xr:uid="{11E9F57A-8CFD-4552-93AD-89D2414A60DA}"/>
    <hyperlink ref="D16" r:id="rId12" xr:uid="{F8E7981E-0440-4ED4-ACF5-61F8C74816EA}"/>
    <hyperlink ref="D17" r:id="rId13" xr:uid="{CA2D0B00-B171-4B8D-9C10-261BD8A75855}"/>
  </hyperlinks>
  <pageMargins left="0.7" right="0.7" top="0.75" bottom="0.75" header="0.3" footer="0.3"/>
  <pageSetup scale="55" orientation="landscape"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7"/>
  <sheetViews>
    <sheetView zoomScale="85" zoomScaleNormal="85" workbookViewId="0">
      <selection activeCell="C22" sqref="C22"/>
    </sheetView>
  </sheetViews>
  <sheetFormatPr defaultRowHeight="15" x14ac:dyDescent="0.25"/>
  <cols>
    <col min="1" max="1" width="45.7109375" customWidth="1"/>
    <col min="2" max="3" width="25.7109375" customWidth="1"/>
    <col min="4" max="4" width="35.7109375" customWidth="1"/>
    <col min="5" max="5" width="18.7109375" customWidth="1"/>
  </cols>
  <sheetData>
    <row r="1" spans="1:7" x14ac:dyDescent="0.25">
      <c r="A1" s="160" t="s">
        <v>94</v>
      </c>
      <c r="B1" s="160"/>
      <c r="C1" s="160"/>
      <c r="D1" s="160"/>
      <c r="E1" s="160"/>
    </row>
    <row r="3" spans="1:7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7" ht="30" x14ac:dyDescent="0.25">
      <c r="A4" s="3" t="str">
        <f>Summary!C5</f>
        <v>1. Department of Commerce - Title IB, Trade Adjustment Act</v>
      </c>
      <c r="B4" s="3" t="s">
        <v>390</v>
      </c>
      <c r="C4" s="3" t="s">
        <v>238</v>
      </c>
      <c r="D4" s="141" t="s">
        <v>631</v>
      </c>
      <c r="E4" s="4" t="s">
        <v>632</v>
      </c>
    </row>
    <row r="5" spans="1:7" ht="45" x14ac:dyDescent="0.25">
      <c r="A5" s="134" t="str">
        <f>Summary!D5</f>
        <v>2. ICCB - Adult Education and Family Literacy</v>
      </c>
      <c r="B5" s="3" t="s">
        <v>253</v>
      </c>
      <c r="C5" s="3" t="s">
        <v>254</v>
      </c>
      <c r="D5" s="141" t="s">
        <v>255</v>
      </c>
      <c r="E5" s="23" t="s">
        <v>784</v>
      </c>
    </row>
    <row r="6" spans="1:7" ht="81" customHeight="1" x14ac:dyDescent="0.25">
      <c r="A6" s="3" t="s">
        <v>424</v>
      </c>
      <c r="B6" s="134" t="s">
        <v>277</v>
      </c>
      <c r="C6" s="134" t="s">
        <v>278</v>
      </c>
      <c r="D6" s="135" t="s">
        <v>279</v>
      </c>
      <c r="E6" s="138" t="s">
        <v>280</v>
      </c>
    </row>
    <row r="7" spans="1:7" ht="30" x14ac:dyDescent="0.25">
      <c r="A7" s="3" t="str">
        <f>Summary!F5</f>
        <v xml:space="preserve">4. Department of Human Services - Division of Rehabilitation services </v>
      </c>
      <c r="B7" s="3" t="s">
        <v>114</v>
      </c>
      <c r="C7" s="3" t="s">
        <v>919</v>
      </c>
      <c r="D7" s="141" t="s">
        <v>315</v>
      </c>
      <c r="E7" s="23" t="s">
        <v>889</v>
      </c>
    </row>
    <row r="8" spans="1:7" ht="45" x14ac:dyDescent="0.25">
      <c r="A8" s="138" t="str">
        <f>Summary!G5</f>
        <v>5. ICCB - Career and Technical Education under the Perkins Act</v>
      </c>
      <c r="B8" s="137" t="s">
        <v>253</v>
      </c>
      <c r="C8" s="137" t="s">
        <v>254</v>
      </c>
      <c r="D8" s="141" t="s">
        <v>255</v>
      </c>
      <c r="E8" s="23" t="s">
        <v>784</v>
      </c>
    </row>
    <row r="9" spans="1:7" ht="45" x14ac:dyDescent="0.25">
      <c r="A9" s="137" t="str">
        <f>Summary!H5</f>
        <v>6. Department of Commerce - Community Services Block Grant (CSBG)</v>
      </c>
      <c r="B9" s="148" t="s">
        <v>362</v>
      </c>
      <c r="C9" s="148" t="s">
        <v>370</v>
      </c>
      <c r="D9" s="149" t="s">
        <v>363</v>
      </c>
      <c r="E9" s="23" t="s">
        <v>199</v>
      </c>
    </row>
    <row r="10" spans="1:7" ht="30" x14ac:dyDescent="0.25">
      <c r="A10" s="137" t="str">
        <f>Summary!I5</f>
        <v>7. Department of Human Services - Division of Family and Community Services (TANF)</v>
      </c>
      <c r="B10" s="137" t="s">
        <v>391</v>
      </c>
      <c r="C10" s="137" t="s">
        <v>364</v>
      </c>
      <c r="D10" s="141" t="s">
        <v>720</v>
      </c>
      <c r="E10" s="137" t="s">
        <v>721</v>
      </c>
    </row>
    <row r="11" spans="1:7" ht="30" customHeight="1" x14ac:dyDescent="0.25">
      <c r="A11" s="137" t="s">
        <v>150</v>
      </c>
      <c r="B11" s="148" t="s">
        <v>403</v>
      </c>
      <c r="C11" s="148" t="s">
        <v>385</v>
      </c>
      <c r="D11" s="88" t="s">
        <v>647</v>
      </c>
      <c r="E11" s="23" t="s">
        <v>655</v>
      </c>
      <c r="F11" s="24"/>
      <c r="G11" s="25"/>
    </row>
    <row r="12" spans="1:7" x14ac:dyDescent="0.25">
      <c r="A12" s="148" t="s">
        <v>527</v>
      </c>
      <c r="B12" s="150" t="s">
        <v>366</v>
      </c>
      <c r="C12" s="150" t="s">
        <v>367</v>
      </c>
      <c r="D12" s="88" t="s">
        <v>368</v>
      </c>
      <c r="E12" s="150" t="s">
        <v>369</v>
      </c>
    </row>
    <row r="13" spans="1:7" x14ac:dyDescent="0.25">
      <c r="A13" s="148" t="s">
        <v>1088</v>
      </c>
      <c r="B13" s="150" t="s">
        <v>1014</v>
      </c>
      <c r="C13" s="150" t="s">
        <v>1089</v>
      </c>
      <c r="D13" s="88" t="s">
        <v>1015</v>
      </c>
      <c r="E13" s="150" t="s">
        <v>1090</v>
      </c>
    </row>
    <row r="14" spans="1:7" x14ac:dyDescent="0.25">
      <c r="A14" s="2" t="s">
        <v>92</v>
      </c>
    </row>
    <row r="15" spans="1:7" ht="30" customHeight="1" x14ac:dyDescent="0.25">
      <c r="A15" s="16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5" s="162"/>
      <c r="C15" s="162"/>
    </row>
    <row r="16" spans="1:7" ht="15" customHeight="1" x14ac:dyDescent="0.25">
      <c r="A16" s="6"/>
      <c r="B16" s="6"/>
      <c r="C16" s="6"/>
    </row>
    <row r="17" spans="1:3" ht="30" customHeight="1" x14ac:dyDescent="0.25">
      <c r="A17" s="163"/>
      <c r="B17" s="163"/>
      <c r="C17" s="163"/>
    </row>
  </sheetData>
  <mergeCells count="3">
    <mergeCell ref="A15:C15"/>
    <mergeCell ref="A17:C17"/>
    <mergeCell ref="A1:E1"/>
  </mergeCells>
  <hyperlinks>
    <hyperlink ref="D8" r:id="rId1" xr:uid="{00000000-0004-0000-0200-000004000000}"/>
    <hyperlink ref="D6" r:id="rId2" display="mailto:douglas.potts@illinois.gov" xr:uid="{1C2D97AD-8450-4306-826E-89F6F0AAF78B}"/>
    <hyperlink ref="D7" r:id="rId3" xr:uid="{50D3A9B8-1187-4847-A075-D1EC6C77A17E}"/>
    <hyperlink ref="D9" r:id="rId4" display="mailto:jbielclaussen@mchenrycountyhousing.org" xr:uid="{02C184CC-79BA-4DAA-9CF9-9CCE0AFED661}"/>
    <hyperlink ref="D12" r:id="rId5" display="mailto:Davis.brittney@jobcorps.org" xr:uid="{EA3E731A-0AD9-4DCA-AEEA-9F5C28CD74E1}"/>
    <hyperlink ref="D4" r:id="rId6" xr:uid="{F324F54C-E8A0-4E5F-8E99-24FCFB17EB6A}"/>
    <hyperlink ref="D10" r:id="rId7" xr:uid="{F01E30E5-D554-4912-B996-762FB12ED2AA}"/>
    <hyperlink ref="D11" r:id="rId8" xr:uid="{D4F6D78E-91A1-4084-9F4A-C9158CF789CC}"/>
    <hyperlink ref="D13" r:id="rId9" xr:uid="{A855E1B5-AE35-42C6-B163-E7DB74D8EF09}"/>
  </hyperlinks>
  <pageMargins left="0.7" right="0.7" top="0.75" bottom="0.75" header="0.3" footer="0.3"/>
  <pageSetup scale="80" orientation="landscape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6"/>
  <sheetViews>
    <sheetView tabSelected="1" zoomScale="85" zoomScaleNormal="85" workbookViewId="0">
      <selection activeCell="J12" sqref="J12"/>
    </sheetView>
  </sheetViews>
  <sheetFormatPr defaultRowHeight="15" x14ac:dyDescent="0.25"/>
  <cols>
    <col min="1" max="1" width="45.7109375" customWidth="1"/>
    <col min="2" max="3" width="25.7109375" customWidth="1"/>
    <col min="4" max="4" width="39.42578125" customWidth="1"/>
    <col min="5" max="5" width="21.28515625" customWidth="1"/>
  </cols>
  <sheetData>
    <row r="1" spans="1:7" x14ac:dyDescent="0.25">
      <c r="A1" s="160" t="s">
        <v>95</v>
      </c>
      <c r="B1" s="160"/>
      <c r="C1" s="160"/>
      <c r="D1" s="160"/>
      <c r="E1" s="160"/>
    </row>
    <row r="3" spans="1:7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7" ht="45" x14ac:dyDescent="0.25">
      <c r="A4" s="29" t="str">
        <f>Summary!C5</f>
        <v>1. Department of Commerce - Title IB, Trade Adjustment Act</v>
      </c>
      <c r="B4" s="3" t="s">
        <v>393</v>
      </c>
      <c r="C4" s="3" t="s">
        <v>392</v>
      </c>
      <c r="D4" s="49" t="s">
        <v>633</v>
      </c>
      <c r="E4" s="4" t="s">
        <v>634</v>
      </c>
    </row>
    <row r="5" spans="1:7" ht="49.5" customHeight="1" x14ac:dyDescent="0.25">
      <c r="A5" s="166" t="str">
        <f>Summary!D5</f>
        <v>2. ICCB - Adult Education and Family Literacy</v>
      </c>
      <c r="B5" s="3" t="s">
        <v>395</v>
      </c>
      <c r="C5" s="3" t="s">
        <v>394</v>
      </c>
      <c r="D5" s="34" t="s">
        <v>787</v>
      </c>
      <c r="E5" s="4" t="s">
        <v>786</v>
      </c>
    </row>
    <row r="6" spans="1:7" ht="29.25" customHeight="1" x14ac:dyDescent="0.25">
      <c r="A6" s="166"/>
      <c r="B6" s="3" t="s">
        <v>788</v>
      </c>
      <c r="C6" s="3" t="s">
        <v>789</v>
      </c>
      <c r="D6" s="34" t="s">
        <v>790</v>
      </c>
      <c r="E6" s="4" t="s">
        <v>791</v>
      </c>
    </row>
    <row r="7" spans="1:7" ht="36" customHeight="1" x14ac:dyDescent="0.25">
      <c r="A7" s="166"/>
      <c r="B7" s="3" t="s">
        <v>396</v>
      </c>
      <c r="C7" s="3" t="s">
        <v>397</v>
      </c>
      <c r="D7" s="34" t="s">
        <v>792</v>
      </c>
      <c r="E7" s="4" t="s">
        <v>793</v>
      </c>
    </row>
    <row r="8" spans="1:7" ht="35.25" customHeight="1" x14ac:dyDescent="0.25">
      <c r="A8" s="166"/>
      <c r="B8" s="3" t="s">
        <v>398</v>
      </c>
      <c r="C8" s="3" t="s">
        <v>399</v>
      </c>
      <c r="D8" s="34" t="s">
        <v>794</v>
      </c>
      <c r="E8" s="4" t="s">
        <v>795</v>
      </c>
    </row>
    <row r="9" spans="1:7" ht="81" customHeight="1" x14ac:dyDescent="0.25">
      <c r="A9" s="2" t="s">
        <v>328</v>
      </c>
      <c r="B9" s="27" t="s">
        <v>281</v>
      </c>
      <c r="C9" s="27" t="s">
        <v>282</v>
      </c>
      <c r="D9" s="36" t="s">
        <v>283</v>
      </c>
      <c r="E9" s="27" t="s">
        <v>284</v>
      </c>
      <c r="G9" s="42"/>
    </row>
    <row r="10" spans="1:7" ht="30" x14ac:dyDescent="0.25">
      <c r="A10" s="3" t="str">
        <f>Summary!F5</f>
        <v xml:space="preserve">4. Department of Human Services - Division of Rehabilitation services </v>
      </c>
      <c r="B10" s="3" t="s">
        <v>890</v>
      </c>
      <c r="C10" s="3" t="s">
        <v>406</v>
      </c>
      <c r="D10" s="34" t="s">
        <v>891</v>
      </c>
      <c r="E10" s="4" t="s">
        <v>316</v>
      </c>
    </row>
    <row r="11" spans="1:7" ht="30" x14ac:dyDescent="0.25">
      <c r="A11" s="167" t="str">
        <f>Summary!G5</f>
        <v>5. ICCB - Career and Technical Education under the Perkins Act</v>
      </c>
      <c r="B11" s="3" t="s">
        <v>400</v>
      </c>
      <c r="C11" s="3" t="s">
        <v>401</v>
      </c>
      <c r="D11" s="34" t="s">
        <v>796</v>
      </c>
      <c r="E11" s="4" t="s">
        <v>797</v>
      </c>
    </row>
    <row r="12" spans="1:7" ht="30" x14ac:dyDescent="0.25">
      <c r="A12" s="168"/>
      <c r="B12" s="3" t="s">
        <v>799</v>
      </c>
      <c r="C12" s="3" t="s">
        <v>798</v>
      </c>
      <c r="D12" s="34" t="s">
        <v>800</v>
      </c>
      <c r="E12" s="4" t="s">
        <v>801</v>
      </c>
    </row>
    <row r="13" spans="1:7" ht="30" x14ac:dyDescent="0.25">
      <c r="A13" s="164" t="str">
        <f>Summary!H5</f>
        <v>6. Department of Commerce - Community Services Block Grant (CSBG)</v>
      </c>
      <c r="B13" s="3" t="s">
        <v>402</v>
      </c>
      <c r="C13" s="3" t="s">
        <v>200</v>
      </c>
      <c r="D13" s="34" t="s">
        <v>802</v>
      </c>
      <c r="E13" s="4" t="s">
        <v>803</v>
      </c>
    </row>
    <row r="14" spans="1:7" ht="30" x14ac:dyDescent="0.25">
      <c r="A14" s="165"/>
      <c r="B14" s="3" t="s">
        <v>201</v>
      </c>
      <c r="C14" s="3" t="s">
        <v>202</v>
      </c>
      <c r="D14" s="34" t="s">
        <v>204</v>
      </c>
      <c r="E14" s="4" t="s">
        <v>203</v>
      </c>
    </row>
    <row r="15" spans="1:7" ht="60" x14ac:dyDescent="0.25">
      <c r="A15" s="43" t="str">
        <f>Summary!I5</f>
        <v>7. Department of Human Services - Division of Family and Community Services (TANF)</v>
      </c>
      <c r="B15" s="3" t="s">
        <v>405</v>
      </c>
      <c r="C15" s="3" t="s">
        <v>319</v>
      </c>
      <c r="D15" s="34" t="s">
        <v>804</v>
      </c>
      <c r="E15" s="4" t="s">
        <v>805</v>
      </c>
    </row>
    <row r="16" spans="1:7" x14ac:dyDescent="0.25">
      <c r="A16" s="169" t="s">
        <v>150</v>
      </c>
      <c r="B16" s="22" t="s">
        <v>403</v>
      </c>
      <c r="C16" s="22" t="s">
        <v>404</v>
      </c>
      <c r="D16" s="34" t="s">
        <v>647</v>
      </c>
      <c r="E16" s="23" t="s">
        <v>806</v>
      </c>
    </row>
    <row r="17" spans="1:7" x14ac:dyDescent="0.25">
      <c r="A17" s="170"/>
      <c r="B17" s="22" t="s">
        <v>612</v>
      </c>
      <c r="C17" s="22" t="s">
        <v>783</v>
      </c>
      <c r="D17" s="34" t="s">
        <v>752</v>
      </c>
      <c r="E17" s="23" t="s">
        <v>744</v>
      </c>
    </row>
    <row r="18" spans="1:7" ht="15" customHeight="1" x14ac:dyDescent="0.25">
      <c r="A18" s="171"/>
      <c r="B18" s="3" t="s">
        <v>711</v>
      </c>
      <c r="C18" s="3" t="s">
        <v>783</v>
      </c>
      <c r="D18" s="34" t="s">
        <v>712</v>
      </c>
      <c r="E18" s="4" t="s">
        <v>744</v>
      </c>
      <c r="G18" s="25" t="s">
        <v>267</v>
      </c>
    </row>
    <row r="19" spans="1:7" ht="31.5" customHeight="1" x14ac:dyDescent="0.25">
      <c r="A19" s="46" t="s">
        <v>436</v>
      </c>
      <c r="B19" s="3" t="s">
        <v>437</v>
      </c>
      <c r="C19" s="3" t="s">
        <v>438</v>
      </c>
      <c r="D19" s="34" t="s">
        <v>807</v>
      </c>
      <c r="E19" s="4" t="s">
        <v>808</v>
      </c>
      <c r="G19" s="25"/>
    </row>
    <row r="20" spans="1:7" ht="31.5" customHeight="1" x14ac:dyDescent="0.25">
      <c r="A20" s="156" t="s">
        <v>439</v>
      </c>
      <c r="B20" s="3" t="s">
        <v>440</v>
      </c>
      <c r="C20" s="3" t="s">
        <v>441</v>
      </c>
      <c r="D20" s="157" t="s">
        <v>809</v>
      </c>
      <c r="E20" s="3" t="s">
        <v>810</v>
      </c>
      <c r="G20" s="25"/>
    </row>
    <row r="21" spans="1:7" ht="46.5" customHeight="1" x14ac:dyDescent="0.25">
      <c r="A21" s="46" t="s">
        <v>1112</v>
      </c>
      <c r="B21" s="3" t="s">
        <v>1113</v>
      </c>
      <c r="C21" s="3" t="s">
        <v>1114</v>
      </c>
      <c r="D21" s="157" t="s">
        <v>1015</v>
      </c>
      <c r="E21" s="3" t="s">
        <v>1111</v>
      </c>
      <c r="G21" s="25"/>
    </row>
    <row r="22" spans="1:7" x14ac:dyDescent="0.25">
      <c r="A22" s="2"/>
    </row>
    <row r="23" spans="1:7" x14ac:dyDescent="0.25">
      <c r="A23" s="2" t="s">
        <v>92</v>
      </c>
    </row>
    <row r="24" spans="1:7" ht="30" customHeight="1" x14ac:dyDescent="0.25">
      <c r="A24" s="16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24" s="162"/>
      <c r="C24" s="162"/>
    </row>
    <row r="25" spans="1:7" ht="15" customHeight="1" x14ac:dyDescent="0.25">
      <c r="A25" s="6"/>
      <c r="B25" s="6"/>
      <c r="C25" s="6"/>
    </row>
    <row r="26" spans="1:7" ht="30" customHeight="1" x14ac:dyDescent="0.25">
      <c r="A26" s="163"/>
      <c r="B26" s="163"/>
      <c r="C26" s="163"/>
    </row>
  </sheetData>
  <mergeCells count="7">
    <mergeCell ref="A24:C24"/>
    <mergeCell ref="A26:C26"/>
    <mergeCell ref="A1:E1"/>
    <mergeCell ref="A13:A14"/>
    <mergeCell ref="A5:A8"/>
    <mergeCell ref="A11:A12"/>
    <mergeCell ref="A16:A18"/>
  </mergeCells>
  <hyperlinks>
    <hyperlink ref="D9" r:id="rId1" display="mailto:jeffrey.zeal@illinois.gov" xr:uid="{168FA42C-2E65-4350-B9EC-2C359B81A7E4}"/>
    <hyperlink ref="D10" r:id="rId2" xr:uid="{62D5B056-B4BC-49AA-B9FB-14DEDB967654}"/>
    <hyperlink ref="D14" r:id="rId3" xr:uid="{00000000-0004-0000-0300-000002000000}"/>
    <hyperlink ref="D4" r:id="rId4" xr:uid="{7AC28FA2-2781-49D4-860A-706FD6AF3385}"/>
    <hyperlink ref="D16" r:id="rId5" xr:uid="{CC69F3A5-DA5C-4C8F-B651-660DF6F3D486}"/>
    <hyperlink ref="D5" r:id="rId6" xr:uid="{0979FBE7-85BC-4CC6-8044-555BACD34800}"/>
    <hyperlink ref="D6" r:id="rId7" xr:uid="{04E88019-65C9-49E4-BF0F-7033FFAD487A}"/>
    <hyperlink ref="D7" r:id="rId8" xr:uid="{A305EA0C-B607-4A14-B86E-6AD9F0A35464}"/>
    <hyperlink ref="D8" r:id="rId9" xr:uid="{25F96EF3-9DAF-4CC1-B638-CAB742C0BFB7}"/>
    <hyperlink ref="D11" r:id="rId10" xr:uid="{3C64F54D-A62A-4F3A-BCAB-BEBFC34E2A6A}"/>
    <hyperlink ref="D12" r:id="rId11" xr:uid="{8F68A1CF-A5D3-4FEA-A38C-969B473AD876}"/>
    <hyperlink ref="D13" r:id="rId12" xr:uid="{649DF934-7958-4115-9CF9-772F3D3B810A}"/>
    <hyperlink ref="D15" r:id="rId13" xr:uid="{15D751FF-1C74-4C67-94C3-00402B600BF7}"/>
    <hyperlink ref="D18" r:id="rId14" xr:uid="{EBE45D22-6EB2-4185-B45C-B560F4091087}"/>
    <hyperlink ref="D17" r:id="rId15" xr:uid="{86DF45D0-5969-4FD2-8888-C883B5D0D527}"/>
    <hyperlink ref="D19" r:id="rId16" xr:uid="{658D647F-C8F6-4968-93FE-5E7374B51EF7}"/>
    <hyperlink ref="D21" r:id="rId17" xr:uid="{1C9C22A8-AF9F-4437-AE03-DDE108B1E1A3}"/>
    <hyperlink ref="D20" r:id="rId18" xr:uid="{AB3FBAB5-8653-45F1-BB8C-638176620967}"/>
  </hyperlinks>
  <pageMargins left="0.7" right="0.7" top="0.75" bottom="0.75" header="0.3" footer="0.3"/>
  <pageSetup scale="73" orientation="landscape" r:id="rId1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7"/>
  <sheetViews>
    <sheetView zoomScale="85" zoomScaleNormal="85" workbookViewId="0">
      <selection activeCell="D20" sqref="D20"/>
    </sheetView>
  </sheetViews>
  <sheetFormatPr defaultRowHeight="15" x14ac:dyDescent="0.25"/>
  <cols>
    <col min="1" max="1" width="45.7109375" customWidth="1"/>
    <col min="2" max="3" width="25.7109375" customWidth="1"/>
    <col min="4" max="4" width="36.85546875" customWidth="1"/>
    <col min="5" max="5" width="23.7109375" customWidth="1"/>
  </cols>
  <sheetData>
    <row r="1" spans="1:7" x14ac:dyDescent="0.25">
      <c r="A1" s="160" t="s">
        <v>96</v>
      </c>
      <c r="B1" s="160"/>
      <c r="C1" s="160"/>
      <c r="D1" s="160"/>
      <c r="E1" s="160"/>
    </row>
    <row r="3" spans="1:7" x14ac:dyDescent="0.25">
      <c r="A3" s="5" t="s">
        <v>86</v>
      </c>
      <c r="B3" s="5" t="s">
        <v>93</v>
      </c>
      <c r="C3" s="5" t="s">
        <v>87</v>
      </c>
      <c r="D3" s="8" t="s">
        <v>169</v>
      </c>
      <c r="E3" s="5" t="s">
        <v>192</v>
      </c>
    </row>
    <row r="4" spans="1:7" ht="45" x14ac:dyDescent="0.25">
      <c r="A4" s="2" t="s">
        <v>409</v>
      </c>
      <c r="B4" s="3" t="s">
        <v>650</v>
      </c>
      <c r="C4" s="3" t="s">
        <v>652</v>
      </c>
      <c r="D4" s="49" t="s">
        <v>1037</v>
      </c>
      <c r="E4" s="4" t="s">
        <v>1038</v>
      </c>
    </row>
    <row r="5" spans="1:7" ht="30" customHeight="1" x14ac:dyDescent="0.25">
      <c r="A5" s="29" t="str">
        <f>Summary!D5</f>
        <v>2. ICCB - Adult Education and Family Literacy</v>
      </c>
      <c r="B5" s="4" t="s">
        <v>322</v>
      </c>
      <c r="C5" s="3" t="s">
        <v>324</v>
      </c>
      <c r="D5" s="34" t="s">
        <v>323</v>
      </c>
      <c r="E5" s="4" t="s">
        <v>325</v>
      </c>
    </row>
    <row r="6" spans="1:7" ht="80.25" customHeight="1" x14ac:dyDescent="0.25">
      <c r="A6" s="2" t="s">
        <v>424</v>
      </c>
      <c r="B6" s="29" t="s">
        <v>285</v>
      </c>
      <c r="C6" s="29" t="s">
        <v>286</v>
      </c>
      <c r="D6" s="36" t="s">
        <v>287</v>
      </c>
      <c r="E6" s="29" t="s">
        <v>288</v>
      </c>
      <c r="G6" s="45"/>
    </row>
    <row r="7" spans="1:7" ht="30" x14ac:dyDescent="0.25">
      <c r="A7" s="3" t="str">
        <f>Summary!F5</f>
        <v xml:space="preserve">4. Department of Human Services - Division of Rehabilitation services </v>
      </c>
      <c r="B7" s="4" t="s">
        <v>914</v>
      </c>
      <c r="C7" s="3" t="s">
        <v>406</v>
      </c>
      <c r="D7" s="34" t="s">
        <v>915</v>
      </c>
      <c r="E7" s="4" t="s">
        <v>892</v>
      </c>
    </row>
    <row r="8" spans="1:7" ht="45" x14ac:dyDescent="0.25">
      <c r="A8" s="29" t="str">
        <f>'LWIA 1'!A8</f>
        <v>5. ICCB - Career and Technical Education under the Perkins Act</v>
      </c>
      <c r="B8" s="3" t="s">
        <v>407</v>
      </c>
      <c r="C8" s="3" t="s">
        <v>408</v>
      </c>
      <c r="D8" s="34" t="s">
        <v>648</v>
      </c>
      <c r="E8" s="4" t="s">
        <v>651</v>
      </c>
    </row>
    <row r="9" spans="1:7" ht="30" x14ac:dyDescent="0.25">
      <c r="A9" s="166" t="str">
        <f>Summary!H5</f>
        <v>6. Department of Commerce - Community Services Block Grant (CSBG)</v>
      </c>
      <c r="B9" s="4" t="s">
        <v>410</v>
      </c>
      <c r="C9" s="3" t="s">
        <v>205</v>
      </c>
      <c r="D9" s="68" t="s">
        <v>649</v>
      </c>
      <c r="E9" s="4" t="s">
        <v>653</v>
      </c>
    </row>
    <row r="10" spans="1:7" ht="30" x14ac:dyDescent="0.25">
      <c r="A10" s="166"/>
      <c r="B10" s="3" t="s">
        <v>1039</v>
      </c>
      <c r="C10" s="3" t="s">
        <v>202</v>
      </c>
      <c r="D10" s="34" t="s">
        <v>1040</v>
      </c>
      <c r="E10" s="4" t="s">
        <v>203</v>
      </c>
    </row>
    <row r="11" spans="1:7" ht="60" x14ac:dyDescent="0.25">
      <c r="A11" s="29" t="str">
        <f>Summary!I5</f>
        <v>7. Department of Human Services - Division of Family and Community Services (TANF)</v>
      </c>
      <c r="B11" s="4" t="s">
        <v>1041</v>
      </c>
      <c r="C11" s="3" t="s">
        <v>318</v>
      </c>
      <c r="D11" s="34" t="s">
        <v>1042</v>
      </c>
      <c r="E11" s="3" t="s">
        <v>1043</v>
      </c>
    </row>
    <row r="12" spans="1:7" ht="30" x14ac:dyDescent="0.25">
      <c r="A12" s="29" t="str">
        <f>Summary!J5</f>
        <v>8. Department on Aging - Senior Community Service Employment Program (SCSEP)</v>
      </c>
      <c r="B12" s="22" t="s">
        <v>403</v>
      </c>
      <c r="C12" s="22" t="s">
        <v>411</v>
      </c>
      <c r="D12" s="34" t="s">
        <v>647</v>
      </c>
      <c r="E12" s="23" t="s">
        <v>655</v>
      </c>
      <c r="G12" s="25" t="s">
        <v>267</v>
      </c>
    </row>
    <row r="13" spans="1:7" x14ac:dyDescent="0.25">
      <c r="A13" s="2"/>
    </row>
    <row r="14" spans="1:7" x14ac:dyDescent="0.25">
      <c r="A14" s="2" t="s">
        <v>92</v>
      </c>
    </row>
    <row r="15" spans="1:7" ht="30" customHeight="1" x14ac:dyDescent="0.25">
      <c r="A15" s="16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5" s="162"/>
      <c r="C15" s="162"/>
    </row>
    <row r="16" spans="1:7" ht="15" customHeight="1" x14ac:dyDescent="0.25">
      <c r="A16" s="6"/>
      <c r="B16" s="6"/>
      <c r="C16" s="6"/>
    </row>
    <row r="17" spans="1:3" ht="30" customHeight="1" x14ac:dyDescent="0.25">
      <c r="A17" s="163"/>
      <c r="B17" s="163"/>
      <c r="C17" s="163"/>
    </row>
  </sheetData>
  <mergeCells count="4">
    <mergeCell ref="A17:C17"/>
    <mergeCell ref="A15:C15"/>
    <mergeCell ref="A1:E1"/>
    <mergeCell ref="A9:A10"/>
  </mergeCells>
  <hyperlinks>
    <hyperlink ref="D10" r:id="rId1" xr:uid="{00000000-0004-0000-0400-000003000000}"/>
    <hyperlink ref="D6" r:id="rId2" display="mailto:ryan.flannery@illinois.gov" xr:uid="{5F64881F-DEA0-4521-9238-759040673A5F}"/>
    <hyperlink ref="D5" r:id="rId3" xr:uid="{2EEC33C6-5B57-4FCE-A4D0-1A65781CA52D}"/>
    <hyperlink ref="D12" r:id="rId4" xr:uid="{CD15DB9C-C6CF-470C-BF22-4E0140EB4902}"/>
    <hyperlink ref="D8" r:id="rId5" xr:uid="{8ACE9CCA-C744-4AE1-B408-35CF86AA7BBC}"/>
    <hyperlink ref="D9" r:id="rId6" display="mailto:vhoffeditz@tcochelps.org" xr:uid="{80174565-A35D-4A95-BB88-0B17BD7C6024}"/>
    <hyperlink ref="D4" r:id="rId7" xr:uid="{579F64B7-6E1B-439D-B12F-83F350FE77AC}"/>
    <hyperlink ref="D7" r:id="rId8" xr:uid="{5A2A6696-69E1-4AD3-8A3E-698B83FAEA72}"/>
    <hyperlink ref="D11" r:id="rId9" xr:uid="{CFC25C25-4B6D-48C5-BECF-64C7673E2BA0}"/>
  </hyperlinks>
  <pageMargins left="0.7" right="0.7" top="0.75" bottom="0.75" header="0.3" footer="0.3"/>
  <pageSetup scale="61" orientation="landscape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4"/>
  <sheetViews>
    <sheetView zoomScale="85" zoomScaleNormal="85" workbookViewId="0">
      <selection activeCell="I15" sqref="I15"/>
    </sheetView>
  </sheetViews>
  <sheetFormatPr defaultRowHeight="15" x14ac:dyDescent="0.25"/>
  <cols>
    <col min="1" max="1" width="45.7109375" customWidth="1"/>
    <col min="2" max="4" width="25.7109375" customWidth="1"/>
    <col min="5" max="5" width="36.140625" customWidth="1"/>
    <col min="6" max="6" width="21.140625" customWidth="1"/>
  </cols>
  <sheetData>
    <row r="1" spans="1:6" x14ac:dyDescent="0.25">
      <c r="A1" s="160" t="s">
        <v>97</v>
      </c>
      <c r="B1" s="160"/>
      <c r="C1" s="160"/>
      <c r="D1" s="160"/>
      <c r="E1" s="160"/>
      <c r="F1" s="160"/>
    </row>
    <row r="3" spans="1:6" x14ac:dyDescent="0.25">
      <c r="A3" s="5" t="s">
        <v>86</v>
      </c>
      <c r="B3" s="5" t="s">
        <v>93</v>
      </c>
      <c r="C3" s="179" t="s">
        <v>87</v>
      </c>
      <c r="D3" s="180"/>
      <c r="E3" s="5" t="s">
        <v>169</v>
      </c>
      <c r="F3" s="5" t="s">
        <v>192</v>
      </c>
    </row>
    <row r="4" spans="1:6" ht="30" x14ac:dyDescent="0.25">
      <c r="A4" s="3" t="str">
        <f>Summary!C5</f>
        <v>1. Department of Commerce - Title IB, Trade Adjustment Act</v>
      </c>
      <c r="B4" s="3" t="s">
        <v>412</v>
      </c>
      <c r="C4" s="178" t="s">
        <v>413</v>
      </c>
      <c r="D4" s="178"/>
      <c r="E4" s="49" t="s">
        <v>635</v>
      </c>
      <c r="F4" s="4" t="s">
        <v>656</v>
      </c>
    </row>
    <row r="5" spans="1:6" ht="30" customHeight="1" x14ac:dyDescent="0.25">
      <c r="A5" s="164" t="str">
        <f>Summary!D5</f>
        <v>2. ICCB - Adult Education and Family Literacy</v>
      </c>
      <c r="B5" s="3" t="s">
        <v>414</v>
      </c>
      <c r="C5" s="181" t="s">
        <v>415</v>
      </c>
      <c r="D5" s="181"/>
      <c r="E5" s="34" t="s">
        <v>657</v>
      </c>
      <c r="F5" s="23" t="s">
        <v>658</v>
      </c>
    </row>
    <row r="6" spans="1:6" ht="30" customHeight="1" x14ac:dyDescent="0.25">
      <c r="A6" s="182"/>
      <c r="B6" s="3" t="s">
        <v>417</v>
      </c>
      <c r="C6" s="174" t="s">
        <v>416</v>
      </c>
      <c r="D6" s="175"/>
      <c r="E6" s="34" t="s">
        <v>660</v>
      </c>
      <c r="F6" s="23" t="s">
        <v>659</v>
      </c>
    </row>
    <row r="7" spans="1:6" ht="30" customHeight="1" x14ac:dyDescent="0.25">
      <c r="A7" s="182"/>
      <c r="B7" s="3" t="s">
        <v>418</v>
      </c>
      <c r="C7" s="174" t="s">
        <v>257</v>
      </c>
      <c r="D7" s="175"/>
      <c r="E7" s="34" t="s">
        <v>661</v>
      </c>
      <c r="F7" s="23" t="s">
        <v>662</v>
      </c>
    </row>
    <row r="8" spans="1:6" ht="30" customHeight="1" x14ac:dyDescent="0.25">
      <c r="A8" s="182"/>
      <c r="B8" s="3" t="s">
        <v>419</v>
      </c>
      <c r="C8" s="174" t="s">
        <v>420</v>
      </c>
      <c r="D8" s="175"/>
      <c r="E8" s="34" t="s">
        <v>663</v>
      </c>
      <c r="F8" s="23" t="s">
        <v>664</v>
      </c>
    </row>
    <row r="9" spans="1:6" ht="30" customHeight="1" x14ac:dyDescent="0.25">
      <c r="A9" s="182"/>
      <c r="B9" s="3" t="s">
        <v>963</v>
      </c>
      <c r="C9" s="174" t="s">
        <v>421</v>
      </c>
      <c r="D9" s="175"/>
      <c r="E9" s="34" t="s">
        <v>964</v>
      </c>
      <c r="F9" s="23" t="s">
        <v>665</v>
      </c>
    </row>
    <row r="10" spans="1:6" ht="30" customHeight="1" x14ac:dyDescent="0.25">
      <c r="A10" s="165"/>
      <c r="B10" s="3" t="s">
        <v>666</v>
      </c>
      <c r="C10" s="174" t="s">
        <v>667</v>
      </c>
      <c r="D10" s="175"/>
      <c r="E10" s="34" t="s">
        <v>668</v>
      </c>
      <c r="F10" s="23" t="s">
        <v>669</v>
      </c>
    </row>
    <row r="11" spans="1:6" ht="75.75" customHeight="1" x14ac:dyDescent="0.25">
      <c r="A11" s="2" t="s">
        <v>424</v>
      </c>
      <c r="B11" s="3" t="s">
        <v>422</v>
      </c>
      <c r="C11" s="178" t="s">
        <v>423</v>
      </c>
      <c r="D11" s="178"/>
      <c r="E11" s="34" t="s">
        <v>670</v>
      </c>
      <c r="F11" s="4" t="s">
        <v>671</v>
      </c>
    </row>
    <row r="12" spans="1:6" ht="30" x14ac:dyDescent="0.25">
      <c r="A12" s="3" t="str">
        <f>Summary!F5</f>
        <v xml:space="preserve">4. Department of Human Services - Division of Rehabilitation services </v>
      </c>
      <c r="B12" s="3" t="s">
        <v>672</v>
      </c>
      <c r="C12" s="178" t="s">
        <v>920</v>
      </c>
      <c r="D12" s="178"/>
      <c r="E12" s="34" t="s">
        <v>673</v>
      </c>
      <c r="F12" s="4" t="s">
        <v>674</v>
      </c>
    </row>
    <row r="13" spans="1:6" ht="28.9" customHeight="1" x14ac:dyDescent="0.25">
      <c r="A13" s="166" t="s">
        <v>194</v>
      </c>
      <c r="B13" s="3" t="s">
        <v>1045</v>
      </c>
      <c r="C13" s="178" t="s">
        <v>251</v>
      </c>
      <c r="D13" s="178"/>
      <c r="E13" s="34" t="s">
        <v>1046</v>
      </c>
      <c r="F13" s="4" t="s">
        <v>334</v>
      </c>
    </row>
    <row r="14" spans="1:6" ht="30" customHeight="1" x14ac:dyDescent="0.25">
      <c r="A14" s="166"/>
      <c r="B14" s="3" t="s">
        <v>330</v>
      </c>
      <c r="C14" s="178" t="s">
        <v>331</v>
      </c>
      <c r="D14" s="178"/>
      <c r="E14" s="47" t="s">
        <v>332</v>
      </c>
      <c r="F14" s="48" t="s">
        <v>333</v>
      </c>
    </row>
    <row r="15" spans="1:6" ht="30" customHeight="1" x14ac:dyDescent="0.25">
      <c r="A15" s="166"/>
      <c r="B15" s="3" t="s">
        <v>666</v>
      </c>
      <c r="C15" s="178" t="s">
        <v>667</v>
      </c>
      <c r="D15" s="178"/>
      <c r="E15" s="34" t="s">
        <v>668</v>
      </c>
      <c r="F15" s="23" t="s">
        <v>669</v>
      </c>
    </row>
    <row r="16" spans="1:6" ht="18" customHeight="1" x14ac:dyDescent="0.25">
      <c r="A16" s="166" t="str">
        <f>Summary!H5</f>
        <v>6. Department of Commerce - Community Services Block Grant (CSBG)</v>
      </c>
      <c r="B16" s="185" t="s">
        <v>427</v>
      </c>
      <c r="C16" s="188" t="s">
        <v>428</v>
      </c>
      <c r="D16" s="189"/>
      <c r="E16" s="183" t="s">
        <v>675</v>
      </c>
      <c r="F16" s="172" t="s">
        <v>676</v>
      </c>
    </row>
    <row r="17" spans="1:6" ht="23.25" customHeight="1" x14ac:dyDescent="0.25">
      <c r="A17" s="166"/>
      <c r="B17" s="186"/>
      <c r="C17" s="190"/>
      <c r="D17" s="191"/>
      <c r="E17" s="184"/>
      <c r="F17" s="173"/>
    </row>
    <row r="18" spans="1:6" ht="30" customHeight="1" x14ac:dyDescent="0.25">
      <c r="A18" s="166"/>
      <c r="B18" s="51" t="s">
        <v>429</v>
      </c>
      <c r="C18" s="176" t="s">
        <v>430</v>
      </c>
      <c r="D18" s="177"/>
      <c r="E18" s="71" t="s">
        <v>677</v>
      </c>
      <c r="F18" s="76" t="s">
        <v>679</v>
      </c>
    </row>
    <row r="19" spans="1:6" ht="30" customHeight="1" x14ac:dyDescent="0.25">
      <c r="A19" s="166"/>
      <c r="B19" s="3" t="s">
        <v>1047</v>
      </c>
      <c r="C19" s="178" t="s">
        <v>425</v>
      </c>
      <c r="D19" s="178"/>
      <c r="E19" s="34" t="s">
        <v>1048</v>
      </c>
      <c r="F19" s="39"/>
    </row>
    <row r="20" spans="1:6" ht="30" customHeight="1" x14ac:dyDescent="0.25">
      <c r="A20" s="44" t="str">
        <f>Summary!I5</f>
        <v>7. Department of Human Services - Division of Family and Community Services (TANF)</v>
      </c>
      <c r="B20" s="3" t="s">
        <v>944</v>
      </c>
      <c r="C20" s="178" t="s">
        <v>945</v>
      </c>
      <c r="D20" s="178"/>
      <c r="E20" s="34" t="s">
        <v>946</v>
      </c>
      <c r="F20" s="4" t="s">
        <v>947</v>
      </c>
    </row>
    <row r="21" spans="1:6" ht="27" customHeight="1" x14ac:dyDescent="0.25">
      <c r="A21" s="43" t="str">
        <f>Summary!J5</f>
        <v>8. Department on Aging - Senior Community Service Employment Program (SCSEP)</v>
      </c>
      <c r="B21" s="3" t="s">
        <v>403</v>
      </c>
      <c r="C21" s="176" t="s">
        <v>404</v>
      </c>
      <c r="D21" s="177"/>
      <c r="E21" s="75" t="s">
        <v>647</v>
      </c>
      <c r="F21" s="23" t="s">
        <v>655</v>
      </c>
    </row>
    <row r="22" spans="1:6" ht="29.25" customHeight="1" x14ac:dyDescent="0.25">
      <c r="A22" s="43" t="s">
        <v>450</v>
      </c>
      <c r="B22" s="22" t="s">
        <v>451</v>
      </c>
      <c r="C22" s="174" t="s">
        <v>452</v>
      </c>
      <c r="D22" s="175"/>
      <c r="E22" s="34" t="s">
        <v>680</v>
      </c>
      <c r="F22" s="23" t="s">
        <v>681</v>
      </c>
    </row>
    <row r="23" spans="1:6" ht="33" customHeight="1" x14ac:dyDescent="0.25">
      <c r="A23" s="70" t="s">
        <v>682</v>
      </c>
      <c r="B23" s="22" t="s">
        <v>683</v>
      </c>
      <c r="C23" s="174" t="s">
        <v>684</v>
      </c>
      <c r="D23" s="175"/>
      <c r="E23" s="34" t="s">
        <v>685</v>
      </c>
      <c r="F23" s="23" t="s">
        <v>686</v>
      </c>
    </row>
    <row r="24" spans="1:6" x14ac:dyDescent="0.25">
      <c r="A24" s="126" t="s">
        <v>1044</v>
      </c>
      <c r="B24" s="3" t="s">
        <v>1014</v>
      </c>
      <c r="C24" s="187" t="s">
        <v>864</v>
      </c>
      <c r="D24" s="187"/>
      <c r="E24" s="34" t="s">
        <v>1015</v>
      </c>
      <c r="F24" s="104" t="s">
        <v>1018</v>
      </c>
    </row>
  </sheetData>
  <mergeCells count="28">
    <mergeCell ref="C24:D24"/>
    <mergeCell ref="C6:D6"/>
    <mergeCell ref="C7:D7"/>
    <mergeCell ref="C8:D8"/>
    <mergeCell ref="C9:D9"/>
    <mergeCell ref="C16:D17"/>
    <mergeCell ref="A1:F1"/>
    <mergeCell ref="A16:A19"/>
    <mergeCell ref="C10:D10"/>
    <mergeCell ref="C3:D3"/>
    <mergeCell ref="C4:D4"/>
    <mergeCell ref="C5:D5"/>
    <mergeCell ref="A5:A10"/>
    <mergeCell ref="C11:D11"/>
    <mergeCell ref="C12:D12"/>
    <mergeCell ref="C13:D13"/>
    <mergeCell ref="C14:D14"/>
    <mergeCell ref="C15:D15"/>
    <mergeCell ref="C19:D19"/>
    <mergeCell ref="E16:E17"/>
    <mergeCell ref="A13:A15"/>
    <mergeCell ref="B16:B17"/>
    <mergeCell ref="F16:F17"/>
    <mergeCell ref="C22:D22"/>
    <mergeCell ref="C21:D21"/>
    <mergeCell ref="C20:D20"/>
    <mergeCell ref="C23:D23"/>
    <mergeCell ref="C18:D18"/>
  </mergeCells>
  <hyperlinks>
    <hyperlink ref="E14" r:id="rId1" xr:uid="{00000000-0004-0000-0500-000008000000}"/>
    <hyperlink ref="E13" r:id="rId2" xr:uid="{00000000-0004-0000-0500-00000A000000}"/>
    <hyperlink ref="E4" r:id="rId3" xr:uid="{6D09ED40-5632-4251-8BA3-3F45757021EB}"/>
    <hyperlink ref="E21" r:id="rId4" xr:uid="{D168A5D1-6EE8-4B96-8AB0-717DAD212877}"/>
    <hyperlink ref="E5" r:id="rId5" xr:uid="{1D7C8F5D-5A9F-42CF-B5E1-64DD69725EE4}"/>
    <hyperlink ref="E6" r:id="rId6" xr:uid="{C2C4AD0C-07D2-4DA1-B045-C9EDB4C93686}"/>
    <hyperlink ref="E7" r:id="rId7" xr:uid="{B372DCF2-F0B6-4B3D-B411-28340C605C7D}"/>
    <hyperlink ref="E8" r:id="rId8" xr:uid="{AFC1207C-20BE-4284-936B-FEE3D2AF1BAF}"/>
    <hyperlink ref="E9" r:id="rId9" xr:uid="{44AC95A0-985C-4725-ABE7-487C28CA0F49}"/>
    <hyperlink ref="E10" r:id="rId10" xr:uid="{3E786A7B-CEDD-4FD5-B2DB-C80C59C28D44}"/>
    <hyperlink ref="E15" r:id="rId11" xr:uid="{990B7624-A9C2-4211-8A8B-FB795DA9E7D0}"/>
    <hyperlink ref="E11" r:id="rId12" xr:uid="{EAE444B1-1462-457A-A448-937DA8C682D9}"/>
    <hyperlink ref="E12" r:id="rId13" xr:uid="{9C510E42-12FB-4C23-AEE6-5962518CB6BD}"/>
    <hyperlink ref="E16" r:id="rId14" xr:uid="{47E3E592-4C38-4C70-8913-31967076C418}"/>
    <hyperlink ref="E18" r:id="rId15" xr:uid="{FF73C67C-92E4-40E3-83F3-191F3DBE3FDA}"/>
    <hyperlink ref="E19" r:id="rId16" xr:uid="{373E365B-0CF9-4F2A-A4A9-C15B6EF6A0B1}"/>
    <hyperlink ref="E22" r:id="rId17" xr:uid="{4E13F21E-A252-4F22-89E0-90AD946A0825}"/>
    <hyperlink ref="E23" r:id="rId18" xr:uid="{07A6DB30-6F24-4DD9-9CB1-699A77EC0035}"/>
    <hyperlink ref="E20" r:id="rId19" xr:uid="{12FE0E67-3D8B-4F77-B5CF-842BCCFD0E66}"/>
    <hyperlink ref="E24" r:id="rId20" xr:uid="{573CF680-5D4E-4ED3-986C-2410693C19AB}"/>
  </hyperlinks>
  <pageMargins left="0.7" right="0.7" top="0.75" bottom="0.75" header="0.3" footer="0.3"/>
  <pageSetup scale="69" orientation="landscape" r:id="rId2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2"/>
  <sheetViews>
    <sheetView zoomScale="85" zoomScaleNormal="85" workbookViewId="0">
      <selection activeCell="A21" sqref="A21"/>
    </sheetView>
  </sheetViews>
  <sheetFormatPr defaultRowHeight="15" x14ac:dyDescent="0.25"/>
  <cols>
    <col min="1" max="1" width="45.7109375" customWidth="1"/>
    <col min="2" max="3" width="25.7109375" customWidth="1"/>
    <col min="4" max="4" width="36.42578125" customWidth="1"/>
    <col min="5" max="5" width="18.7109375" customWidth="1"/>
  </cols>
  <sheetData>
    <row r="1" spans="1:7" x14ac:dyDescent="0.25">
      <c r="A1" s="160" t="s">
        <v>98</v>
      </c>
      <c r="B1" s="160"/>
      <c r="C1" s="160"/>
      <c r="D1" s="160"/>
      <c r="E1" s="160"/>
    </row>
    <row r="3" spans="1:7" x14ac:dyDescent="0.25">
      <c r="A3" s="5" t="s">
        <v>86</v>
      </c>
      <c r="B3" s="5" t="s">
        <v>93</v>
      </c>
      <c r="C3" s="5" t="s">
        <v>87</v>
      </c>
      <c r="D3" s="8" t="s">
        <v>169</v>
      </c>
      <c r="E3" s="5" t="s">
        <v>192</v>
      </c>
    </row>
    <row r="4" spans="1:7" ht="45" x14ac:dyDescent="0.25">
      <c r="A4" s="3" t="str">
        <f>Summary!C5</f>
        <v>1. Department of Commerce - Title IB, Trade Adjustment Act</v>
      </c>
      <c r="B4" s="3" t="s">
        <v>290</v>
      </c>
      <c r="C4" s="3" t="s">
        <v>291</v>
      </c>
      <c r="D4" s="49" t="s">
        <v>292</v>
      </c>
      <c r="E4" s="4" t="s">
        <v>293</v>
      </c>
    </row>
    <row r="5" spans="1:7" ht="60.75" customHeight="1" x14ac:dyDescent="0.25">
      <c r="A5" s="29" t="str">
        <f>Summary!D5</f>
        <v>2. ICCB - Adult Education and Family Literacy</v>
      </c>
      <c r="B5" s="3" t="s">
        <v>116</v>
      </c>
      <c r="C5" s="3" t="s">
        <v>435</v>
      </c>
      <c r="D5" s="34" t="s">
        <v>687</v>
      </c>
      <c r="E5" s="4" t="s">
        <v>688</v>
      </c>
    </row>
    <row r="6" spans="1:7" ht="75" x14ac:dyDescent="0.25">
      <c r="A6" s="2" t="s">
        <v>424</v>
      </c>
      <c r="B6" s="3" t="s">
        <v>90</v>
      </c>
      <c r="C6" s="3" t="s">
        <v>91</v>
      </c>
      <c r="D6" s="34" t="s">
        <v>195</v>
      </c>
      <c r="E6" s="4" t="s">
        <v>196</v>
      </c>
    </row>
    <row r="7" spans="1:7" ht="30" x14ac:dyDescent="0.25">
      <c r="A7" s="3" t="str">
        <f>Summary!F5</f>
        <v xml:space="preserve">4. Department of Human Services - Division of Rehabilitation services </v>
      </c>
      <c r="B7" s="4" t="s">
        <v>916</v>
      </c>
      <c r="C7" s="3" t="s">
        <v>406</v>
      </c>
      <c r="D7" s="34" t="s">
        <v>917</v>
      </c>
      <c r="E7" s="4" t="s">
        <v>918</v>
      </c>
    </row>
    <row r="8" spans="1:7" ht="30" x14ac:dyDescent="0.25">
      <c r="A8" s="3" t="str">
        <f>Summary!G5</f>
        <v>5. ICCB - Career and Technical Education under the Perkins Act</v>
      </c>
      <c r="B8" s="3" t="s">
        <v>155</v>
      </c>
      <c r="C8" s="3" t="s">
        <v>156</v>
      </c>
      <c r="D8" s="34" t="s">
        <v>269</v>
      </c>
      <c r="E8" s="4" t="s">
        <v>270</v>
      </c>
    </row>
    <row r="9" spans="1:7" ht="45" x14ac:dyDescent="0.25">
      <c r="A9" s="3" t="str">
        <f>Summary!H5</f>
        <v>6. Department of Commerce - Community Services Block Grant (CSBG)</v>
      </c>
      <c r="B9" s="3" t="s">
        <v>206</v>
      </c>
      <c r="C9" s="3" t="s">
        <v>207</v>
      </c>
      <c r="D9" s="34" t="s">
        <v>208</v>
      </c>
      <c r="E9" s="4" t="s">
        <v>209</v>
      </c>
    </row>
    <row r="10" spans="1:7" ht="75" x14ac:dyDescent="0.25">
      <c r="A10" s="3" t="str">
        <f>Summary!I5</f>
        <v>7. Department of Human Services - Division of Family and Community Services (TANF)</v>
      </c>
      <c r="B10" s="3" t="s">
        <v>433</v>
      </c>
      <c r="C10" s="3" t="s">
        <v>434</v>
      </c>
      <c r="D10" s="34" t="s">
        <v>689</v>
      </c>
      <c r="E10" s="4" t="s">
        <v>948</v>
      </c>
    </row>
    <row r="11" spans="1:7" ht="30" x14ac:dyDescent="0.25">
      <c r="A11" s="22" t="s">
        <v>150</v>
      </c>
      <c r="B11" s="22" t="s">
        <v>431</v>
      </c>
      <c r="C11" s="22" t="s">
        <v>432</v>
      </c>
      <c r="D11" s="34" t="s">
        <v>690</v>
      </c>
      <c r="E11" s="23" t="s">
        <v>691</v>
      </c>
      <c r="F11" s="24"/>
      <c r="G11" s="25" t="s">
        <v>268</v>
      </c>
    </row>
    <row r="12" spans="1:7" ht="30" customHeight="1" x14ac:dyDescent="0.25">
      <c r="A12" s="19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2" s="192"/>
      <c r="C12" s="192"/>
    </row>
  </sheetData>
  <mergeCells count="2">
    <mergeCell ref="A12:C12"/>
    <mergeCell ref="A1:E1"/>
  </mergeCells>
  <hyperlinks>
    <hyperlink ref="D6" r:id="rId1" xr:uid="{00000000-0004-0000-0600-000000000000}"/>
    <hyperlink ref="D9" r:id="rId2" xr:uid="{00000000-0004-0000-0600-000001000000}"/>
    <hyperlink ref="D8" r:id="rId3" xr:uid="{00000000-0004-0000-0600-000006000000}"/>
    <hyperlink ref="D4" r:id="rId4" xr:uid="{00000000-0004-0000-0600-000002000000}"/>
    <hyperlink ref="D5" r:id="rId5" xr:uid="{6793E6DA-4220-487A-A735-AACDFBFE457D}"/>
    <hyperlink ref="D10" r:id="rId6" xr:uid="{D6EE8C10-1E23-4E60-93E6-237AF6475EE4}"/>
    <hyperlink ref="D11" r:id="rId7" xr:uid="{282C3446-7407-4093-A73E-02D58CA8931D}"/>
    <hyperlink ref="D7" r:id="rId8" xr:uid="{10BDF745-3A1D-43CD-A41E-AD66F94EAB49}"/>
  </hyperlinks>
  <pageMargins left="0.7" right="0.7" top="0.75" bottom="0.75" header="0.3" footer="0.3"/>
  <pageSetup scale="80" orientation="landscape"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466EE-1AFE-4D28-AD45-A13F35C46232}">
  <sheetPr>
    <tabColor theme="4"/>
    <pageSetUpPr fitToPage="1"/>
  </sheetPr>
  <dimension ref="A1:F34"/>
  <sheetViews>
    <sheetView zoomScale="85" zoomScaleNormal="85" workbookViewId="0">
      <selection activeCell="G15" sqref="G15"/>
    </sheetView>
  </sheetViews>
  <sheetFormatPr defaultRowHeight="15" x14ac:dyDescent="0.25"/>
  <cols>
    <col min="1" max="1" width="45.7109375" customWidth="1"/>
    <col min="2" max="3" width="25.7109375" customWidth="1"/>
    <col min="4" max="4" width="36.42578125" customWidth="1"/>
    <col min="5" max="5" width="18.7109375" customWidth="1"/>
  </cols>
  <sheetData>
    <row r="1" spans="1:6" x14ac:dyDescent="0.25">
      <c r="A1" s="160" t="s">
        <v>98</v>
      </c>
      <c r="B1" s="160"/>
      <c r="C1" s="160"/>
      <c r="D1" s="160"/>
      <c r="E1" s="160"/>
    </row>
    <row r="3" spans="1:6" x14ac:dyDescent="0.25">
      <c r="A3" s="5" t="s">
        <v>86</v>
      </c>
      <c r="B3" s="5" t="s">
        <v>93</v>
      </c>
      <c r="C3" s="5" t="s">
        <v>87</v>
      </c>
      <c r="D3" s="8" t="s">
        <v>169</v>
      </c>
      <c r="E3" s="5" t="s">
        <v>192</v>
      </c>
    </row>
    <row r="4" spans="1:6" ht="30" x14ac:dyDescent="0.25">
      <c r="A4" s="73" t="s">
        <v>471</v>
      </c>
      <c r="B4" s="3" t="s">
        <v>969</v>
      </c>
      <c r="C4" s="3" t="s">
        <v>970</v>
      </c>
      <c r="D4" s="49" t="s">
        <v>971</v>
      </c>
      <c r="E4" s="4" t="s">
        <v>381</v>
      </c>
    </row>
    <row r="5" spans="1:6" ht="30" x14ac:dyDescent="0.25">
      <c r="A5" s="193" t="str">
        <f>Summary!D5</f>
        <v>2. ICCB - Adult Education and Family Literacy</v>
      </c>
      <c r="B5" s="4" t="s">
        <v>965</v>
      </c>
      <c r="C5" s="3" t="s">
        <v>966</v>
      </c>
      <c r="D5" s="34" t="s">
        <v>967</v>
      </c>
      <c r="E5" s="4" t="s">
        <v>968</v>
      </c>
    </row>
    <row r="6" spans="1:6" ht="30" x14ac:dyDescent="0.25">
      <c r="A6" s="193"/>
      <c r="B6" s="104" t="s">
        <v>972</v>
      </c>
      <c r="C6" s="105" t="s">
        <v>973</v>
      </c>
      <c r="D6" s="34" t="s">
        <v>974</v>
      </c>
      <c r="E6" s="104" t="s">
        <v>975</v>
      </c>
    </row>
    <row r="7" spans="1:6" ht="30" x14ac:dyDescent="0.25">
      <c r="A7" s="193"/>
      <c r="B7" s="4" t="s">
        <v>692</v>
      </c>
      <c r="C7" s="3" t="s">
        <v>619</v>
      </c>
      <c r="D7" s="34" t="s">
        <v>693</v>
      </c>
      <c r="E7" s="104" t="s">
        <v>975</v>
      </c>
    </row>
    <row r="8" spans="1:6" ht="30" x14ac:dyDescent="0.25">
      <c r="A8" s="193"/>
      <c r="B8" s="104" t="s">
        <v>976</v>
      </c>
      <c r="C8" s="105" t="s">
        <v>977</v>
      </c>
      <c r="D8" s="34" t="s">
        <v>978</v>
      </c>
      <c r="E8" s="104" t="s">
        <v>908</v>
      </c>
    </row>
    <row r="9" spans="1:6" ht="45" x14ac:dyDescent="0.25">
      <c r="A9" s="193"/>
      <c r="B9" s="4" t="s">
        <v>617</v>
      </c>
      <c r="C9" s="3" t="s">
        <v>618</v>
      </c>
      <c r="D9" s="34" t="s">
        <v>695</v>
      </c>
      <c r="E9" s="4" t="s">
        <v>908</v>
      </c>
    </row>
    <row r="10" spans="1:6" ht="30" x14ac:dyDescent="0.25">
      <c r="A10" s="193"/>
      <c r="B10" s="106" t="s">
        <v>979</v>
      </c>
      <c r="C10" s="107" t="s">
        <v>980</v>
      </c>
      <c r="D10" s="108" t="s">
        <v>981</v>
      </c>
      <c r="E10" s="106" t="s">
        <v>982</v>
      </c>
    </row>
    <row r="11" spans="1:6" ht="30" x14ac:dyDescent="0.25">
      <c r="A11" s="193"/>
      <c r="B11" s="104" t="s">
        <v>983</v>
      </c>
      <c r="C11" s="105" t="s">
        <v>615</v>
      </c>
      <c r="D11" s="34" t="s">
        <v>984</v>
      </c>
      <c r="E11" s="104" t="s">
        <v>252</v>
      </c>
    </row>
    <row r="12" spans="1:6" ht="30" x14ac:dyDescent="0.25">
      <c r="A12" s="193"/>
      <c r="B12" s="109" t="s">
        <v>985</v>
      </c>
      <c r="C12" s="110" t="s">
        <v>909</v>
      </c>
      <c r="D12" s="119" t="s">
        <v>1001</v>
      </c>
      <c r="E12" s="111" t="s">
        <v>986</v>
      </c>
      <c r="F12" s="35"/>
    </row>
    <row r="13" spans="1:6" ht="60" x14ac:dyDescent="0.25">
      <c r="A13" s="193"/>
      <c r="B13" s="4" t="s">
        <v>614</v>
      </c>
      <c r="C13" s="3" t="s">
        <v>613</v>
      </c>
      <c r="D13" s="34" t="s">
        <v>373</v>
      </c>
      <c r="E13" s="4" t="s">
        <v>374</v>
      </c>
    </row>
    <row r="14" spans="1:6" ht="60" x14ac:dyDescent="0.25">
      <c r="A14" s="193"/>
      <c r="B14" s="105" t="s">
        <v>963</v>
      </c>
      <c r="C14" s="112" t="s">
        <v>987</v>
      </c>
      <c r="D14" s="113" t="s">
        <v>964</v>
      </c>
      <c r="E14" s="114" t="s">
        <v>665</v>
      </c>
      <c r="F14" s="77"/>
    </row>
    <row r="15" spans="1:6" ht="75" x14ac:dyDescent="0.25">
      <c r="A15" s="89" t="s">
        <v>424</v>
      </c>
      <c r="B15" s="3" t="s">
        <v>197</v>
      </c>
      <c r="C15" s="3" t="s">
        <v>603</v>
      </c>
      <c r="D15" s="34" t="s">
        <v>289</v>
      </c>
      <c r="E15" s="4" t="s">
        <v>198</v>
      </c>
    </row>
    <row r="16" spans="1:6" ht="30" x14ac:dyDescent="0.25">
      <c r="A16" s="3" t="str">
        <f>Summary!F5</f>
        <v xml:space="preserve">4. Department of Human Services - Division of Rehabilitation services </v>
      </c>
      <c r="B16" s="4" t="s">
        <v>893</v>
      </c>
      <c r="C16" s="3" t="s">
        <v>406</v>
      </c>
      <c r="D16" s="34" t="s">
        <v>895</v>
      </c>
      <c r="E16" s="91" t="s">
        <v>894</v>
      </c>
    </row>
    <row r="17" spans="1:6" ht="45" x14ac:dyDescent="0.25">
      <c r="A17" s="167" t="str">
        <f>Summary!G5</f>
        <v>5. ICCB - Career and Technical Education under the Perkins Act</v>
      </c>
      <c r="B17" s="3" t="s">
        <v>353</v>
      </c>
      <c r="C17" s="3" t="s">
        <v>626</v>
      </c>
      <c r="D17" s="34" t="s">
        <v>352</v>
      </c>
      <c r="E17" s="3" t="s">
        <v>910</v>
      </c>
    </row>
    <row r="18" spans="1:6" ht="45" x14ac:dyDescent="0.25">
      <c r="A18" s="194"/>
      <c r="B18" s="3" t="s">
        <v>335</v>
      </c>
      <c r="C18" s="3" t="s">
        <v>595</v>
      </c>
      <c r="D18" s="34" t="s">
        <v>336</v>
      </c>
      <c r="E18" s="4" t="s">
        <v>271</v>
      </c>
    </row>
    <row r="19" spans="1:6" ht="75" x14ac:dyDescent="0.25">
      <c r="A19" s="194"/>
      <c r="B19" s="3" t="s">
        <v>616</v>
      </c>
      <c r="C19" s="3" t="s">
        <v>596</v>
      </c>
      <c r="D19" s="34" t="s">
        <v>904</v>
      </c>
      <c r="E19" s="4" t="s">
        <v>905</v>
      </c>
    </row>
    <row r="20" spans="1:6" ht="60" x14ac:dyDescent="0.25">
      <c r="A20" s="194"/>
      <c r="B20" s="3" t="s">
        <v>601</v>
      </c>
      <c r="C20" s="3" t="s">
        <v>602</v>
      </c>
      <c r="D20" s="34" t="s">
        <v>696</v>
      </c>
      <c r="E20" s="39"/>
    </row>
    <row r="21" spans="1:6" ht="60" x14ac:dyDescent="0.25">
      <c r="A21" s="194"/>
      <c r="B21" s="3" t="s">
        <v>599</v>
      </c>
      <c r="C21" s="3" t="s">
        <v>600</v>
      </c>
      <c r="D21" s="34" t="s">
        <v>694</v>
      </c>
      <c r="E21" s="4" t="s">
        <v>907</v>
      </c>
    </row>
    <row r="22" spans="1:6" ht="45" x14ac:dyDescent="0.25">
      <c r="A22" s="168"/>
      <c r="B22" s="3" t="s">
        <v>597</v>
      </c>
      <c r="C22" s="3" t="s">
        <v>598</v>
      </c>
      <c r="D22" s="34" t="s">
        <v>260</v>
      </c>
      <c r="E22" s="4" t="s">
        <v>261</v>
      </c>
    </row>
    <row r="23" spans="1:6" ht="60.75" customHeight="1" x14ac:dyDescent="0.25">
      <c r="A23" s="3" t="str">
        <f>Summary!H5</f>
        <v>6. Department of Commerce - Community Services Block Grant (CSBG)</v>
      </c>
      <c r="B23" s="72" t="s">
        <v>210</v>
      </c>
      <c r="C23" s="3" t="s">
        <v>594</v>
      </c>
      <c r="D23" s="34" t="s">
        <v>211</v>
      </c>
      <c r="E23" s="4" t="s">
        <v>212</v>
      </c>
    </row>
    <row r="24" spans="1:6" ht="30" x14ac:dyDescent="0.25">
      <c r="A24" s="3" t="str">
        <f>Summary!I5</f>
        <v>7. Department of Human Services - Division of Family and Community Services (TANF)</v>
      </c>
      <c r="B24" s="3" t="s">
        <v>605</v>
      </c>
      <c r="C24" s="3" t="s">
        <v>606</v>
      </c>
      <c r="D24" s="34" t="s">
        <v>697</v>
      </c>
      <c r="E24" s="4" t="s">
        <v>911</v>
      </c>
    </row>
    <row r="25" spans="1:6" ht="30" x14ac:dyDescent="0.25">
      <c r="A25" s="169" t="s">
        <v>150</v>
      </c>
      <c r="B25" s="3" t="s">
        <v>607</v>
      </c>
      <c r="C25" s="3" t="s">
        <v>608</v>
      </c>
      <c r="D25" s="34" t="s">
        <v>698</v>
      </c>
      <c r="E25" s="4" t="s">
        <v>912</v>
      </c>
    </row>
    <row r="26" spans="1:6" ht="30" x14ac:dyDescent="0.25">
      <c r="A26" s="170"/>
      <c r="B26" s="3" t="s">
        <v>384</v>
      </c>
      <c r="C26" s="3" t="s">
        <v>609</v>
      </c>
      <c r="D26" s="34" t="s">
        <v>699</v>
      </c>
      <c r="E26" s="23" t="s">
        <v>722</v>
      </c>
    </row>
    <row r="27" spans="1:6" ht="45" x14ac:dyDescent="0.25">
      <c r="A27" s="170"/>
      <c r="B27" s="3" t="s">
        <v>701</v>
      </c>
      <c r="C27" s="3" t="s">
        <v>610</v>
      </c>
      <c r="D27" s="34" t="s">
        <v>700</v>
      </c>
      <c r="E27" s="4" t="s">
        <v>913</v>
      </c>
      <c r="F27" s="25"/>
    </row>
    <row r="28" spans="1:6" ht="30" x14ac:dyDescent="0.25">
      <c r="A28" s="171"/>
      <c r="B28" s="22" t="s">
        <v>431</v>
      </c>
      <c r="C28" s="22" t="s">
        <v>432</v>
      </c>
      <c r="D28" s="34" t="s">
        <v>690</v>
      </c>
      <c r="E28" s="23" t="s">
        <v>691</v>
      </c>
      <c r="F28" s="74"/>
    </row>
    <row r="29" spans="1:6" ht="45" x14ac:dyDescent="0.25">
      <c r="A29" s="169" t="s">
        <v>450</v>
      </c>
      <c r="B29" s="22" t="s">
        <v>622</v>
      </c>
      <c r="C29" s="22" t="s">
        <v>623</v>
      </c>
      <c r="D29" s="34" t="s">
        <v>702</v>
      </c>
      <c r="E29" s="40"/>
      <c r="F29" s="25"/>
    </row>
    <row r="30" spans="1:6" ht="30" x14ac:dyDescent="0.25">
      <c r="A30" s="170"/>
      <c r="B30" s="22" t="s">
        <v>624</v>
      </c>
      <c r="C30" s="22" t="s">
        <v>625</v>
      </c>
      <c r="D30" s="34" t="s">
        <v>703</v>
      </c>
      <c r="E30" s="40"/>
      <c r="F30" s="25"/>
    </row>
    <row r="31" spans="1:6" ht="45" x14ac:dyDescent="0.25">
      <c r="A31" s="170"/>
      <c r="B31" s="22" t="s">
        <v>620</v>
      </c>
      <c r="C31" s="22" t="s">
        <v>621</v>
      </c>
      <c r="D31" s="34" t="s">
        <v>705</v>
      </c>
      <c r="E31" s="40"/>
      <c r="F31" s="25"/>
    </row>
    <row r="32" spans="1:6" ht="30" x14ac:dyDescent="0.25">
      <c r="A32" s="22" t="s">
        <v>611</v>
      </c>
      <c r="B32" s="22" t="s">
        <v>612</v>
      </c>
      <c r="C32" s="22" t="s">
        <v>571</v>
      </c>
      <c r="D32" s="34" t="s">
        <v>752</v>
      </c>
      <c r="E32" s="23" t="s">
        <v>906</v>
      </c>
    </row>
    <row r="33" spans="1:6" ht="45" x14ac:dyDescent="0.25">
      <c r="A33" s="22" t="s">
        <v>604</v>
      </c>
      <c r="B33" s="50" t="s">
        <v>444</v>
      </c>
      <c r="C33" s="50" t="s">
        <v>445</v>
      </c>
      <c r="D33" s="86" t="s">
        <v>704</v>
      </c>
      <c r="E33" s="50" t="s">
        <v>774</v>
      </c>
      <c r="F33" s="25"/>
    </row>
    <row r="34" spans="1:6" ht="30" customHeight="1" x14ac:dyDescent="0.25">
      <c r="A34" s="19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34" s="192"/>
      <c r="C34" s="192"/>
    </row>
  </sheetData>
  <mergeCells count="6">
    <mergeCell ref="A29:A31"/>
    <mergeCell ref="A5:A14"/>
    <mergeCell ref="A25:A28"/>
    <mergeCell ref="A1:E1"/>
    <mergeCell ref="A34:C34"/>
    <mergeCell ref="A17:A22"/>
  </mergeCells>
  <hyperlinks>
    <hyperlink ref="D23" r:id="rId1" xr:uid="{8C525C7E-1651-400C-B93C-774993EE7405}"/>
    <hyperlink ref="D4" r:id="rId2" xr:uid="{05ED755E-8D7A-4CE1-836C-F16F298485DC}"/>
    <hyperlink ref="D13" r:id="rId3" xr:uid="{5A6F7B21-B7F5-41B8-A46E-D2554D77A6F3}"/>
    <hyperlink ref="D28" r:id="rId4" xr:uid="{5D7564D7-F4FB-418C-8199-714061308496}"/>
    <hyperlink ref="D9" r:id="rId5" xr:uid="{45F642CB-E9BD-4DFE-BE11-628FECDE25FF}"/>
    <hyperlink ref="D16" r:id="rId6" xr:uid="{6C6797BF-895F-462A-BF80-42E0C6E278F3}"/>
    <hyperlink ref="D21" r:id="rId7" xr:uid="{C11F1AD9-F372-4D97-985E-DD03AD0A8947}"/>
    <hyperlink ref="D33" r:id="rId8" xr:uid="{51A2E63A-F0E4-463C-B9AE-D5B40D49F851}"/>
    <hyperlink ref="D5" r:id="rId9" xr:uid="{C591937B-3BDB-47C3-9384-A59F7903E22A}"/>
    <hyperlink ref="D32" r:id="rId10" xr:uid="{2CE7E1B9-7801-455C-890F-1F8F0C0C1F93}"/>
    <hyperlink ref="D19" r:id="rId11" xr:uid="{79F8C09F-FF1D-477D-8488-7FD1635DA9F2}"/>
    <hyperlink ref="D31" r:id="rId12" xr:uid="{9EF17F50-E281-4857-A937-0F8FAEF18CD4}"/>
    <hyperlink ref="D6" r:id="rId13" xr:uid="{FE281E49-95CD-4DBD-AA26-4B3D9AA250CD}"/>
    <hyperlink ref="D7" r:id="rId14" xr:uid="{E4C5F1AF-5B20-4C7C-9F44-F391B70DA695}"/>
    <hyperlink ref="D8" r:id="rId15" xr:uid="{E0A0566A-2BF9-4C1D-92BF-B1BA7DE25B64}"/>
    <hyperlink ref="D10" r:id="rId16" xr:uid="{05B90D8E-B823-4499-8EB4-BB36A1DA0232}"/>
    <hyperlink ref="D11" r:id="rId17" xr:uid="{7C09A47A-FEE8-4FA8-8E27-68E1E8A0FF76}"/>
    <hyperlink ref="D12" r:id="rId18" xr:uid="{7B281CFD-00D6-4896-9EAA-072AA55F3A1B}"/>
    <hyperlink ref="D14" r:id="rId19" xr:uid="{D99F0F96-C730-427E-8F94-F23C5A373F09}"/>
  </hyperlinks>
  <pageMargins left="0.7" right="0.7" top="0.75" bottom="0.75" header="0.3" footer="0.3"/>
  <pageSetup scale="80" orientation="landscape" r:id="rId2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7"/>
  <sheetViews>
    <sheetView zoomScale="85" zoomScaleNormal="85" workbookViewId="0">
      <selection activeCell="C24" sqref="C24"/>
    </sheetView>
  </sheetViews>
  <sheetFormatPr defaultRowHeight="15" x14ac:dyDescent="0.25"/>
  <cols>
    <col min="1" max="1" width="45.7109375" customWidth="1"/>
    <col min="2" max="3" width="25.7109375" customWidth="1"/>
    <col min="4" max="4" width="35.85546875" customWidth="1"/>
    <col min="5" max="5" width="18.7109375" customWidth="1"/>
  </cols>
  <sheetData>
    <row r="1" spans="1:7" x14ac:dyDescent="0.25">
      <c r="A1" s="160" t="s">
        <v>99</v>
      </c>
      <c r="B1" s="160"/>
      <c r="C1" s="160"/>
      <c r="D1" s="160"/>
      <c r="E1" s="160"/>
    </row>
    <row r="3" spans="1:7" x14ac:dyDescent="0.25">
      <c r="A3" s="5" t="s">
        <v>86</v>
      </c>
      <c r="B3" s="5" t="s">
        <v>93</v>
      </c>
      <c r="C3" s="5" t="s">
        <v>87</v>
      </c>
      <c r="D3" s="5" t="s">
        <v>169</v>
      </c>
      <c r="E3" s="5" t="s">
        <v>192</v>
      </c>
    </row>
    <row r="4" spans="1:7" ht="30" x14ac:dyDescent="0.25">
      <c r="A4" s="3" t="str">
        <f>Summary!C5</f>
        <v>1. Department of Commerce - Title IB, Trade Adjustment Act</v>
      </c>
      <c r="B4" s="3" t="s">
        <v>627</v>
      </c>
      <c r="C4" s="3" t="s">
        <v>295</v>
      </c>
      <c r="D4" s="34" t="s">
        <v>628</v>
      </c>
      <c r="E4" s="4" t="s">
        <v>636</v>
      </c>
    </row>
    <row r="5" spans="1:7" ht="30" customHeight="1" x14ac:dyDescent="0.25">
      <c r="A5" s="30" t="str">
        <f>Summary!D5</f>
        <v>2. ICCB - Adult Education and Family Literacy</v>
      </c>
      <c r="B5" s="30" t="s">
        <v>453</v>
      </c>
      <c r="C5" s="30" t="s">
        <v>454</v>
      </c>
      <c r="D5" s="78" t="s">
        <v>708</v>
      </c>
      <c r="E5" s="79" t="s">
        <v>713</v>
      </c>
    </row>
    <row r="6" spans="1:7" ht="30" customHeight="1" x14ac:dyDescent="0.25">
      <c r="A6" s="189" t="s">
        <v>1070</v>
      </c>
      <c r="B6" s="129" t="s">
        <v>1071</v>
      </c>
      <c r="C6" s="129" t="s">
        <v>1073</v>
      </c>
      <c r="D6" s="127" t="s">
        <v>1072</v>
      </c>
      <c r="E6" s="143"/>
    </row>
    <row r="7" spans="1:7" ht="43.5" customHeight="1" thickBot="1" x14ac:dyDescent="0.3">
      <c r="A7" s="191"/>
      <c r="B7" s="29" t="s">
        <v>197</v>
      </c>
      <c r="C7" s="29" t="s">
        <v>455</v>
      </c>
      <c r="D7" s="36" t="s">
        <v>321</v>
      </c>
      <c r="E7" s="29" t="s">
        <v>198</v>
      </c>
    </row>
    <row r="8" spans="1:7" ht="30.75" thickBot="1" x14ac:dyDescent="0.3">
      <c r="A8" s="94" t="str">
        <f>Summary!F5</f>
        <v xml:space="preserve">4. Department of Human Services - Division of Rehabilitation services </v>
      </c>
      <c r="B8" s="41" t="s">
        <v>921</v>
      </c>
      <c r="C8" s="53" t="s">
        <v>922</v>
      </c>
      <c r="D8" s="37" t="s">
        <v>924</v>
      </c>
      <c r="E8" s="33" t="s">
        <v>923</v>
      </c>
    </row>
    <row r="9" spans="1:7" s="24" customFormat="1" ht="30" x14ac:dyDescent="0.25">
      <c r="A9" s="22" t="str">
        <f>[2]Summary!G5</f>
        <v>5. ICCB - Career and Technical Education under the Perkins Act</v>
      </c>
      <c r="B9" s="22" t="s">
        <v>456</v>
      </c>
      <c r="C9" s="22" t="s">
        <v>157</v>
      </c>
      <c r="D9" s="34" t="s">
        <v>710</v>
      </c>
      <c r="E9" s="23" t="s">
        <v>714</v>
      </c>
    </row>
    <row r="10" spans="1:7" ht="30" x14ac:dyDescent="0.25">
      <c r="A10" s="3" t="str">
        <f>Summary!H5</f>
        <v>6. Department of Commerce - Community Services Block Grant (CSBG)</v>
      </c>
      <c r="B10" s="3" t="s">
        <v>1074</v>
      </c>
      <c r="C10" s="3" t="s">
        <v>213</v>
      </c>
      <c r="D10" s="34" t="s">
        <v>1075</v>
      </c>
      <c r="E10" s="4" t="s">
        <v>214</v>
      </c>
    </row>
    <row r="11" spans="1:7" ht="45" x14ac:dyDescent="0.25">
      <c r="A11" s="3" t="str">
        <f>Summary!I5</f>
        <v>7. Department of Human Services - Division of Family and Community Services (TANF)</v>
      </c>
      <c r="B11" s="3" t="s">
        <v>1076</v>
      </c>
      <c r="C11" s="3" t="s">
        <v>458</v>
      </c>
      <c r="D11" s="34" t="s">
        <v>1077</v>
      </c>
      <c r="E11" s="4" t="s">
        <v>715</v>
      </c>
    </row>
    <row r="12" spans="1:7" x14ac:dyDescent="0.25">
      <c r="A12" s="195" t="s">
        <v>150</v>
      </c>
      <c r="B12" s="30" t="s">
        <v>711</v>
      </c>
      <c r="C12" s="30" t="s">
        <v>483</v>
      </c>
      <c r="D12" s="78" t="s">
        <v>712</v>
      </c>
      <c r="E12" s="79" t="s">
        <v>716</v>
      </c>
    </row>
    <row r="13" spans="1:7" ht="45" x14ac:dyDescent="0.25">
      <c r="A13" s="196"/>
      <c r="B13" s="54" t="s">
        <v>718</v>
      </c>
      <c r="C13" s="54" t="s">
        <v>457</v>
      </c>
      <c r="D13" s="78" t="s">
        <v>709</v>
      </c>
      <c r="E13" s="80" t="s">
        <v>717</v>
      </c>
      <c r="F13" s="24"/>
      <c r="G13" s="24"/>
    </row>
    <row r="14" spans="1:7" ht="30" customHeight="1" x14ac:dyDescent="0.25">
      <c r="A14" s="3" t="s">
        <v>459</v>
      </c>
      <c r="B14" s="3" t="s">
        <v>1078</v>
      </c>
      <c r="C14" s="3" t="s">
        <v>1079</v>
      </c>
      <c r="D14" s="34" t="s">
        <v>1080</v>
      </c>
      <c r="E14" s="4" t="s">
        <v>719</v>
      </c>
    </row>
    <row r="15" spans="1:7" x14ac:dyDescent="0.25">
      <c r="A15" s="2"/>
    </row>
    <row r="16" spans="1:7" x14ac:dyDescent="0.25">
      <c r="A16" s="2" t="s">
        <v>92</v>
      </c>
    </row>
    <row r="17" spans="1:3" ht="30" customHeight="1" x14ac:dyDescent="0.25">
      <c r="A17" s="192" t="str">
        <f>'LWIA 1'!A18:C18</f>
        <v>*Rehabilitation Services Supervisors are limited in their capacity to negotiate. The DRS fiscal team will sit in on the follow-up call regarding the negotiation process. DRS will do everything it can to support the supervisors in this process.</v>
      </c>
      <c r="B17" s="192"/>
      <c r="C17" s="192"/>
    </row>
  </sheetData>
  <mergeCells count="4">
    <mergeCell ref="A17:C17"/>
    <mergeCell ref="A1:E1"/>
    <mergeCell ref="A12:A13"/>
    <mergeCell ref="A6:A7"/>
  </mergeCells>
  <hyperlinks>
    <hyperlink ref="D10" r:id="rId1" xr:uid="{00000000-0004-0000-0800-000001000000}"/>
    <hyperlink ref="D7" r:id="rId2" display="mailto:janicetaylor.brown@illinois.gov" xr:uid="{9F277EB8-1868-4B71-B67E-023C9B12C98D}"/>
    <hyperlink ref="D4" r:id="rId3" xr:uid="{D2B7C4C1-E99B-4760-83DC-57480050B09C}"/>
    <hyperlink ref="D5" r:id="rId4" xr:uid="{86A93C4E-CAC1-42E9-B185-730B83371BBF}"/>
    <hyperlink ref="D13" r:id="rId5" xr:uid="{19549DF1-79D3-430F-99FE-A5227D75E68A}"/>
    <hyperlink ref="D9" r:id="rId6" xr:uid="{317C1685-32D2-4029-B384-663252282DDA}"/>
    <hyperlink ref="D11" r:id="rId7" xr:uid="{298B229F-F903-40B7-9AA4-8E957A8BEA65}"/>
    <hyperlink ref="D8" r:id="rId8" xr:uid="{CA6FAD63-BD5A-497B-A2EF-2DC2CB0B781A}"/>
    <hyperlink ref="D12" r:id="rId9" xr:uid="{84493923-CCFB-4FA5-BC55-7B61196C47A1}"/>
    <hyperlink ref="D14" r:id="rId10" display="miller.ziarra@jobcorps.org" xr:uid="{A864D588-2C89-41D9-B42B-3BCBD3EE62C2}"/>
    <hyperlink ref="D6" r:id="rId11" xr:uid="{6A661E91-0624-4DA2-BA16-4970036AAE43}"/>
  </hyperlinks>
  <pageMargins left="0.7" right="0.7" top="0.75" bottom="0.75" header="0.3" footer="0.3"/>
  <pageSetup scale="80" orientation="landscape"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2BBCF13D0B54BA6F019D4ADC6FF0A" ma:contentTypeVersion="3" ma:contentTypeDescription="Create a new document." ma:contentTypeScope="" ma:versionID="81be4bf206c7728b0ee89401ad84486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6839DE-88D4-4110-96D8-94E6ADD2E764}"/>
</file>

<file path=customXml/itemProps2.xml><?xml version="1.0" encoding="utf-8"?>
<ds:datastoreItem xmlns:ds="http://schemas.openxmlformats.org/officeDocument/2006/customXml" ds:itemID="{9417863D-8FB7-4381-965E-1A78D8D343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81F8BE-3869-4432-A16A-689317E108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Summary</vt:lpstr>
      <vt:lpstr>LWIA 1</vt:lpstr>
      <vt:lpstr>LWIA 2</vt:lpstr>
      <vt:lpstr>LWIA 3</vt:lpstr>
      <vt:lpstr>LWIA 4</vt:lpstr>
      <vt:lpstr>LWIA 5</vt:lpstr>
      <vt:lpstr>LWIA 6</vt:lpstr>
      <vt:lpstr>LWIA 7</vt:lpstr>
      <vt:lpstr>LWIA 10</vt:lpstr>
      <vt:lpstr>LWIA 11</vt:lpstr>
      <vt:lpstr>LWIA 13</vt:lpstr>
      <vt:lpstr>LWIA 14</vt:lpstr>
      <vt:lpstr>LWIA 15</vt:lpstr>
      <vt:lpstr>LWIA 17</vt:lpstr>
      <vt:lpstr>LWIA 18</vt:lpstr>
      <vt:lpstr>LWIA 19</vt:lpstr>
      <vt:lpstr>LWIA 20</vt:lpstr>
      <vt:lpstr>LWIA 21</vt:lpstr>
      <vt:lpstr>LWIA 22</vt:lpstr>
      <vt:lpstr>LWIA 23</vt:lpstr>
      <vt:lpstr>LWIA 24</vt:lpstr>
      <vt:lpstr>LWIA 25</vt:lpstr>
      <vt:lpstr>LWIA 26</vt:lpstr>
      <vt:lpstr>'LWIA 1'!Print_Area</vt:lpstr>
      <vt:lpstr>'LWIA 10'!Print_Area</vt:lpstr>
      <vt:lpstr>'LWIA 11'!Print_Area</vt:lpstr>
      <vt:lpstr>'LWIA 13'!Print_Area</vt:lpstr>
      <vt:lpstr>'LWIA 14'!Print_Area</vt:lpstr>
      <vt:lpstr>'LWIA 15'!Print_Area</vt:lpstr>
      <vt:lpstr>'LWIA 17'!Print_Area</vt:lpstr>
      <vt:lpstr>'LWIA 18'!Print_Area</vt:lpstr>
      <vt:lpstr>'LWIA 19'!Print_Area</vt:lpstr>
      <vt:lpstr>'LWIA 2'!Print_Area</vt:lpstr>
      <vt:lpstr>'LWIA 20'!Print_Area</vt:lpstr>
      <vt:lpstr>'LWIA 21'!Print_Area</vt:lpstr>
      <vt:lpstr>'LWIA 22'!Print_Area</vt:lpstr>
      <vt:lpstr>'LWIA 23'!Print_Area</vt:lpstr>
      <vt:lpstr>'LWIA 24'!Print_Area</vt:lpstr>
      <vt:lpstr>'LWIA 25'!Print_Area</vt:lpstr>
      <vt:lpstr>'LWIA 26'!Print_Area</vt:lpstr>
      <vt:lpstr>'LWIA 3'!Print_Area</vt:lpstr>
      <vt:lpstr>'LWIA 4'!Print_Area</vt:lpstr>
      <vt:lpstr>'LWIA 5'!Print_Area</vt:lpstr>
      <vt:lpstr>'LWIA 6'!Print_Area</vt:lpstr>
      <vt:lpstr>'LWIA 7'!Print_Area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Jaeger, Bethany</dc:creator>
  <cp:lastModifiedBy>McCarthy, Benton</cp:lastModifiedBy>
  <cp:lastPrinted>2016-05-18T18:10:09Z</cp:lastPrinted>
  <dcterms:created xsi:type="dcterms:W3CDTF">2016-01-04T16:30:04Z</dcterms:created>
  <dcterms:modified xsi:type="dcterms:W3CDTF">2025-02-28T21:37:12Z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0x0101001E72BBCF13D0B54BA6F019D4ADC6FF0A</vt:lpwstr>
  </property>
</Properties>
</file>